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공개포맷\04 업무추진비 집행내역\"/>
    </mc:Choice>
  </mc:AlternateContent>
  <bookViews>
    <workbookView xWindow="0" yWindow="0" windowWidth="20490" windowHeight="7605"/>
  </bookViews>
  <sheets>
    <sheet name="1월" sheetId="1" r:id="rId1"/>
    <sheet name="2월" sheetId="2" r:id="rId2"/>
    <sheet name="3월" sheetId="3" r:id="rId3"/>
    <sheet name="4월" sheetId="4" r:id="rId4"/>
    <sheet name="5월" sheetId="5" r:id="rId5"/>
    <sheet name="6월" sheetId="6" r:id="rId6"/>
    <sheet name="7월" sheetId="7" r:id="rId7"/>
    <sheet name="8월" sheetId="8" r:id="rId8"/>
    <sheet name="9월" sheetId="9" r:id="rId9"/>
    <sheet name="10월" sheetId="10" r:id="rId10"/>
    <sheet name="11월" sheetId="11" r:id="rId11"/>
    <sheet name="12월" sheetId="12" r:id="rId12"/>
  </sheets>
  <calcPr calcId="162913"/>
</workbook>
</file>

<file path=xl/calcChain.xml><?xml version="1.0" encoding="utf-8"?>
<calcChain xmlns="http://schemas.openxmlformats.org/spreadsheetml/2006/main">
  <c r="G16" i="12" l="1"/>
  <c r="G8" i="12" s="1"/>
  <c r="G34" i="12"/>
  <c r="G9" i="12" s="1"/>
  <c r="G7" i="12" l="1"/>
  <c r="G15" i="12"/>
  <c r="G16" i="11"/>
  <c r="G15" i="11" s="1"/>
  <c r="G34" i="11"/>
  <c r="G9" i="11" s="1"/>
  <c r="H9" i="12" l="1"/>
  <c r="H8" i="12"/>
  <c r="G8" i="11"/>
  <c r="G7" i="11" s="1"/>
  <c r="G16" i="10"/>
  <c r="G8" i="10" s="1"/>
  <c r="G34" i="10"/>
  <c r="G9" i="10" s="1"/>
  <c r="H9" i="11" l="1"/>
  <c r="H8" i="11"/>
  <c r="G7" i="10"/>
  <c r="G15" i="10"/>
  <c r="G16" i="9"/>
  <c r="G8" i="9" s="1"/>
  <c r="G7" i="9" s="1"/>
  <c r="G34" i="9"/>
  <c r="G9" i="9" s="1"/>
  <c r="H8" i="10" l="1"/>
  <c r="H9" i="10"/>
  <c r="H9" i="9"/>
  <c r="H8" i="9"/>
  <c r="G15" i="9"/>
  <c r="G16" i="8"/>
  <c r="G8" i="8" s="1"/>
  <c r="G7" i="8" s="1"/>
  <c r="G34" i="8"/>
  <c r="G9" i="8" s="1"/>
  <c r="H8" i="8" l="1"/>
  <c r="H9" i="8"/>
  <c r="G15" i="8"/>
  <c r="G8" i="7"/>
  <c r="G7" i="7" s="1"/>
  <c r="G15" i="7"/>
  <c r="G16" i="7"/>
  <c r="G34" i="7"/>
  <c r="G9" i="7" s="1"/>
  <c r="H8" i="7" l="1"/>
  <c r="H9" i="7"/>
  <c r="G16" i="6"/>
  <c r="G8" i="6" s="1"/>
  <c r="G7" i="6" s="1"/>
  <c r="G34" i="6"/>
  <c r="G9" i="6" s="1"/>
  <c r="H9" i="6" l="1"/>
  <c r="H8" i="6"/>
  <c r="G15" i="6"/>
  <c r="G16" i="5"/>
  <c r="G8" i="5" s="1"/>
  <c r="G34" i="5"/>
  <c r="G9" i="5" s="1"/>
  <c r="G7" i="5" l="1"/>
  <c r="G15" i="5"/>
  <c r="G16" i="4"/>
  <c r="G15" i="4" s="1"/>
  <c r="G34" i="4"/>
  <c r="G9" i="4" s="1"/>
  <c r="H8" i="5" l="1"/>
  <c r="H9" i="5"/>
  <c r="G8" i="4"/>
  <c r="G7" i="4" s="1"/>
  <c r="G16" i="3"/>
  <c r="G8" i="3" s="1"/>
  <c r="G34" i="3"/>
  <c r="G9" i="3" s="1"/>
  <c r="H9" i="4" l="1"/>
  <c r="H8" i="4"/>
  <c r="G7" i="3"/>
  <c r="G15" i="3"/>
  <c r="G8" i="2"/>
  <c r="G15" i="2"/>
  <c r="G16" i="2"/>
  <c r="G34" i="2"/>
  <c r="G9" i="2" s="1"/>
  <c r="H9" i="3" l="1"/>
  <c r="H8" i="3"/>
  <c r="G7" i="2"/>
  <c r="G34" i="1"/>
  <c r="G16" i="1"/>
  <c r="G8" i="1" s="1"/>
  <c r="H8" i="2" l="1"/>
  <c r="H9" i="2"/>
  <c r="G15" i="1"/>
  <c r="G9" i="1"/>
  <c r="G7" i="1" s="1"/>
  <c r="H8" i="1" l="1"/>
  <c r="H9" i="1"/>
</calcChain>
</file>

<file path=xl/sharedStrings.xml><?xml version="1.0" encoding="utf-8"?>
<sst xmlns="http://schemas.openxmlformats.org/spreadsheetml/2006/main" count="450" uniqueCount="178">
  <si>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</si>
  <si>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</si>
  <si>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</si>
  <si>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</si>
  <si>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</si>
  <si>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</si>
  <si>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</si>
  <si>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</si>
  <si>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</si>
  <si>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</si>
  <si>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</si>
  <si>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소  계</t>
  </si>
  <si>
    <t>비  고</t>
  </si>
  <si>
    <t>(단위: 원)</t>
  </si>
  <si>
    <t>유                   형</t>
  </si>
  <si>
    <t>구성비</t>
    <phoneticPr fontId="9" type="noConversion"/>
  </si>
  <si>
    <t xml:space="preserve"> ①치안대책 
회의, 
치안현장 
순시·직원 
간담회 등</t>
    <phoneticPr fontId="9" type="noConversion"/>
  </si>
  <si>
    <t xml:space="preserve"> ②기 타         행사경비</t>
    <phoneticPr fontId="9" type="noConversion"/>
  </si>
  <si>
    <t>내    역(건수)</t>
    <phoneticPr fontId="9" type="noConversion"/>
  </si>
  <si>
    <t>사용처(상호)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</si>
  <si>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</si>
  <si>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</si>
  <si>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대전청장 업무추진비 집행내역(2020.1)</t>
    <phoneticPr fontId="9" type="noConversion"/>
  </si>
  <si>
    <t>경무기능 현안업무 파악을 위한 간담회</t>
    <phoneticPr fontId="9" type="noConversion"/>
  </si>
  <si>
    <t>온천칼국수</t>
    <phoneticPr fontId="9" type="noConversion"/>
  </si>
  <si>
    <t>치안종합대책을 위한 지휘부와의 간담회</t>
    <phoneticPr fontId="9" type="noConversion"/>
  </si>
  <si>
    <t>연향</t>
    <phoneticPr fontId="9" type="noConversion"/>
  </si>
  <si>
    <t>치안성과향상을 위한 과장단과의 간담회</t>
    <phoneticPr fontId="9" type="noConversion"/>
  </si>
  <si>
    <r>
      <t>명가생태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디에떼</t>
    </r>
    <phoneticPr fontId="9" type="noConversion"/>
  </si>
  <si>
    <t>치안역량강화를 위한 1부 중간관리자와의 간담회</t>
    <phoneticPr fontId="9" type="noConversion"/>
  </si>
  <si>
    <r>
      <t>묵은정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스타벅스</t>
    </r>
    <phoneticPr fontId="9" type="noConversion"/>
  </si>
  <si>
    <t>치안역량강화를 위한 2부 중간관리자와의 간담회</t>
    <phoneticPr fontId="9" type="noConversion"/>
  </si>
  <si>
    <t>박선희황태어글탕</t>
    <phoneticPr fontId="9" type="noConversion"/>
  </si>
  <si>
    <t>치안역량강화를 위한 수사형사 직원 간담회</t>
    <phoneticPr fontId="9" type="noConversion"/>
  </si>
  <si>
    <r>
      <t>소나무풍경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카페베네</t>
    </r>
    <phoneticPr fontId="9" type="noConversion"/>
  </si>
  <si>
    <t>총경급 인사발령에따른 지휘부와의 간담회</t>
    <phoneticPr fontId="9" type="noConversion"/>
  </si>
  <si>
    <r>
      <t>귀빈돌솥밥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카페350</t>
    </r>
    <phoneticPr fontId="9" type="noConversion"/>
  </si>
  <si>
    <t>대전칼국수</t>
    <phoneticPr fontId="9" type="noConversion"/>
  </si>
  <si>
    <t>생일집</t>
    <phoneticPr fontId="9" type="noConversion"/>
  </si>
  <si>
    <t>연향</t>
    <phoneticPr fontId="9" type="noConversion"/>
  </si>
  <si>
    <t>전통시장 방문 상인대표과의 간담회</t>
    <phoneticPr fontId="9" type="noConversion"/>
  </si>
  <si>
    <t>치안성화향상을 위한 1부 계장단과의 간담회</t>
    <phoneticPr fontId="9" type="noConversion"/>
  </si>
  <si>
    <t>치안현장방문 제1기동대 직원과의 간담회</t>
    <phoneticPr fontId="9" type="noConversion"/>
  </si>
  <si>
    <t>삼대째손두부</t>
    <phoneticPr fontId="9" type="noConversion"/>
  </si>
  <si>
    <t>이하빈칸</t>
    <phoneticPr fontId="9" type="noConversion"/>
  </si>
  <si>
    <t>치안역량강화를 위한 과장단과의 간담회</t>
    <phoneticPr fontId="9" type="noConversion"/>
  </si>
  <si>
    <t>112신고 체감도 향상을 위한 간담회</t>
    <phoneticPr fontId="9" type="noConversion"/>
  </si>
  <si>
    <t xml:space="preserve"> ②기 타         행사경비</t>
    <phoneticPr fontId="9" type="noConversion"/>
  </si>
  <si>
    <t>연타발</t>
    <phoneticPr fontId="9" type="noConversion"/>
  </si>
  <si>
    <t>코로나19 예방 물품지원관련 경리계직원 간담회</t>
    <phoneticPr fontId="9" type="noConversion"/>
  </si>
  <si>
    <t>대전청 복지회</t>
    <phoneticPr fontId="9" type="noConversion"/>
  </si>
  <si>
    <t>코로나19 예방대책을 위한 중간관리자 간담회</t>
    <phoneticPr fontId="9" type="noConversion"/>
  </si>
  <si>
    <t>후지산</t>
    <phoneticPr fontId="9" type="noConversion"/>
  </si>
  <si>
    <t>대전청 출입기자단과의 간담회</t>
    <phoneticPr fontId="9" type="noConversion"/>
  </si>
  <si>
    <t>대전청 출입기자단과의 간담회</t>
    <phoneticPr fontId="9" type="noConversion"/>
  </si>
  <si>
    <t xml:space="preserve"> ①치안대책 
회의, 
치안현장 
순시·직원 
간담회 등</t>
    <phoneticPr fontId="9" type="noConversion"/>
  </si>
  <si>
    <t xml:space="preserve"> ①치안대책 
회의, 
치안현장 
순시·직원 
간담회 등</t>
    <phoneticPr fontId="9" type="noConversion"/>
  </si>
  <si>
    <t>사용처(상호)</t>
    <phoneticPr fontId="9" type="noConversion"/>
  </si>
  <si>
    <t>내    역(건수)</t>
    <phoneticPr fontId="9" type="noConversion"/>
  </si>
  <si>
    <t>② 공식적인 행사경비</t>
    <phoneticPr fontId="9" type="noConversion"/>
  </si>
  <si>
    <t>① 치안대책 회의, 치안현장 순시, 직원 간담회 등</t>
    <phoneticPr fontId="9" type="noConversion"/>
  </si>
  <si>
    <t>구성비</t>
    <phoneticPr fontId="9" type="noConversion"/>
  </si>
  <si>
    <t>대전청장 업무추진비 집행내역(2020.2)</t>
    <phoneticPr fontId="9" type="noConversion"/>
  </si>
  <si>
    <t>순이네집</t>
    <phoneticPr fontId="9" type="noConversion"/>
  </si>
  <si>
    <t>코로나19 예방 대책을위한 지휘부와의 간담회</t>
    <phoneticPr fontId="9" type="noConversion"/>
  </si>
  <si>
    <t>양사싯골</t>
    <phoneticPr fontId="9" type="noConversion"/>
  </si>
  <si>
    <t>코로나19 대응방안 경무계 직원과의 간담회</t>
    <phoneticPr fontId="9" type="noConversion"/>
  </si>
  <si>
    <t>작은어촌</t>
    <phoneticPr fontId="9" type="noConversion"/>
  </si>
  <si>
    <t>출입기자단과의 간담회</t>
    <phoneticPr fontId="9" type="noConversion"/>
  </si>
  <si>
    <t>피엔케이산업개발</t>
    <phoneticPr fontId="9" type="noConversion"/>
  </si>
  <si>
    <t>코로나19 예방대책을 위한 2부 지휘부와의 간담회</t>
    <phoneticPr fontId="9" type="noConversion"/>
  </si>
  <si>
    <t>오한손수제비등</t>
    <phoneticPr fontId="9" type="noConversion"/>
  </si>
  <si>
    <t>코로나19 확산방지를 위한 1부 지휘부와의 간담회</t>
    <phoneticPr fontId="9" type="noConversion"/>
  </si>
  <si>
    <t>소 계</t>
    <phoneticPr fontId="9" type="noConversion"/>
  </si>
  <si>
    <t>대전청장 업무추진비 집행내역(2020.3)</t>
    <phoneticPr fontId="9" type="noConversion"/>
  </si>
  <si>
    <t>광양적육</t>
    <phoneticPr fontId="9" type="noConversion"/>
  </si>
  <si>
    <r>
      <t>청문감사기능 민원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감사업무 노고 격려 간담회</t>
    </r>
    <phoneticPr fontId="9" type="noConversion"/>
  </si>
  <si>
    <t>수목칼국수</t>
    <phoneticPr fontId="9" type="noConversion"/>
  </si>
  <si>
    <t>제21대 국회의원선거 비상근무자와의 간담회</t>
    <phoneticPr fontId="9" type="noConversion"/>
  </si>
  <si>
    <t>천년의 정원 등</t>
    <phoneticPr fontId="9" type="noConversion"/>
  </si>
  <si>
    <t>제21대 국회의원선거 관련 수사과 직원과의 간담회</t>
    <phoneticPr fontId="9" type="noConversion"/>
  </si>
  <si>
    <t>대전청복지회</t>
    <phoneticPr fontId="9" type="noConversion"/>
  </si>
  <si>
    <t>중요범인검거 유공경찰관 격려 간담회</t>
    <phoneticPr fontId="9" type="noConversion"/>
  </si>
  <si>
    <t>대전청장 업무추진비 집행내역(2020.4)</t>
    <phoneticPr fontId="9" type="noConversion"/>
  </si>
  <si>
    <t xml:space="preserve"> ②기 타         행사경비</t>
    <phoneticPr fontId="9" type="noConversion"/>
  </si>
  <si>
    <t>맛청</t>
    <phoneticPr fontId="9" type="noConversion"/>
  </si>
  <si>
    <t>맛청</t>
    <phoneticPr fontId="9" type="noConversion"/>
  </si>
  <si>
    <t>경찰발전을 위한 협력단체와의 간담회</t>
    <phoneticPr fontId="9" type="noConversion"/>
  </si>
  <si>
    <t>경찰발전을 위한 협력단체와의 간담회</t>
    <phoneticPr fontId="9" type="noConversion"/>
  </si>
  <si>
    <t>우분투커피숍</t>
    <phoneticPr fontId="9" type="noConversion"/>
  </si>
  <si>
    <t xml:space="preserve"> ①치안대책 
회의, 
치안현장 
순시·직원 
간담회 등</t>
    <phoneticPr fontId="9" type="noConversion"/>
  </si>
  <si>
    <t>② 공식적인 행사경비</t>
    <phoneticPr fontId="9" type="noConversion"/>
  </si>
  <si>
    <t>대전청장 업무추진비 집행내역(2020.5)</t>
    <phoneticPr fontId="9" type="noConversion"/>
  </si>
  <si>
    <t>베스트 순찰팀장 선발 포상 간담회</t>
    <phoneticPr fontId="9" type="noConversion"/>
  </si>
  <si>
    <t>예술마당</t>
    <phoneticPr fontId="9" type="noConversion"/>
  </si>
  <si>
    <t>대전청 출입기자단과의 간담회</t>
    <phoneticPr fontId="9" type="noConversion"/>
  </si>
  <si>
    <r>
      <t>후지산</t>
    </r>
    <r>
      <rPr>
        <sz val="12"/>
        <rFont val="HY헤드라인M"/>
        <family val="1"/>
        <charset val="129"/>
      </rPr>
      <t>·</t>
    </r>
    <r>
      <rPr>
        <sz val="12"/>
        <rFont val="굴림체"/>
        <family val="3"/>
        <charset val="129"/>
      </rPr>
      <t>벨리떼아뜨로</t>
    </r>
    <phoneticPr fontId="9" type="noConversion"/>
  </si>
  <si>
    <t>경찰직장협의회 설립준비단과 조기정착을 위한 간담회</t>
    <phoneticPr fontId="9" type="noConversion"/>
  </si>
  <si>
    <t>갑동숯골냉면</t>
    <phoneticPr fontId="9" type="noConversion"/>
  </si>
  <si>
    <t>제65회 현충일 추념 행사관련 지휘부와의 간담회</t>
    <phoneticPr fontId="9" type="noConversion"/>
  </si>
  <si>
    <t xml:space="preserve"> ①치안대책 
회의, 
치안현장 
순시·직원 
간담회 등</t>
    <phoneticPr fontId="9" type="noConversion"/>
  </si>
  <si>
    <t>① 치안대책 회의, 치안현장 순시, 직원 간담회 등</t>
    <phoneticPr fontId="9" type="noConversion"/>
  </si>
  <si>
    <t>대전청장 업무추진비 집행내역(2020.6)</t>
    <phoneticPr fontId="9" type="noConversion"/>
  </si>
  <si>
    <t>신촌설렁탕</t>
    <phoneticPr fontId="9" type="noConversion"/>
  </si>
  <si>
    <t>코로나19 확산방지를 위한 관련 계팀장 간담회</t>
    <phoneticPr fontId="9" type="noConversion"/>
  </si>
  <si>
    <t>삼복가든</t>
    <phoneticPr fontId="9" type="noConversion"/>
  </si>
  <si>
    <t>애월장흥한우</t>
    <phoneticPr fontId="9" type="noConversion"/>
  </si>
  <si>
    <t>피엔케이산업</t>
    <phoneticPr fontId="9" type="noConversion"/>
  </si>
  <si>
    <t>대전지역 코로나19 확산에 따른 대책 간담회</t>
    <phoneticPr fontId="9" type="noConversion"/>
  </si>
  <si>
    <t>대전청장 업무추진비 집행내역(2020.7)</t>
    <phoneticPr fontId="9" type="noConversion"/>
  </si>
  <si>
    <t>이하빈칸</t>
    <phoneticPr fontId="9" type="noConversion"/>
  </si>
  <si>
    <t>둔산포횟집</t>
    <phoneticPr fontId="9" type="noConversion"/>
  </si>
  <si>
    <t>공무원 노동조합 임원진과 현안업무 간담회</t>
    <phoneticPr fontId="9" type="noConversion"/>
  </si>
  <si>
    <t>오천항</t>
    <phoneticPr fontId="9" type="noConversion"/>
  </si>
  <si>
    <t>1부장 이임식행사관련 지휘부와의 간담회</t>
    <phoneticPr fontId="9" type="noConversion"/>
  </si>
  <si>
    <t>본도시락</t>
    <phoneticPr fontId="9" type="noConversion"/>
  </si>
  <si>
    <t>비서실 직원 애로사항 청취 간담회</t>
    <phoneticPr fontId="9" type="noConversion"/>
  </si>
  <si>
    <t>대전지역 코로나19 재확산 및 대책 간담회</t>
    <phoneticPr fontId="9" type="noConversion"/>
  </si>
  <si>
    <t>대전지역 코로나19 확산에 따른 대책 간담회</t>
    <phoneticPr fontId="9" type="noConversion"/>
  </si>
  <si>
    <t>사용처(상호)</t>
    <phoneticPr fontId="9" type="noConversion"/>
  </si>
  <si>
    <t>내    역(건수)</t>
    <phoneticPr fontId="9" type="noConversion"/>
  </si>
  <si>
    <t>대전청장 업무추진비 집행내역(2020.8)</t>
    <phoneticPr fontId="9" type="noConversion"/>
  </si>
  <si>
    <t>이하빈칸</t>
    <phoneticPr fontId="9" type="noConversion"/>
  </si>
  <si>
    <r>
      <t>채반</t>
    </r>
    <r>
      <rPr>
        <sz val="12"/>
        <rFont val="맑은 고딕"/>
        <family val="3"/>
        <charset val="129"/>
      </rPr>
      <t>·</t>
    </r>
    <r>
      <rPr>
        <sz val="12"/>
        <rFont val="굴림체"/>
        <family val="3"/>
        <charset val="129"/>
      </rPr>
      <t>삼천제빵</t>
    </r>
    <phoneticPr fontId="9" type="noConversion"/>
  </si>
  <si>
    <t>홍보 및 감찰기능 애로사항 청취 간담회</t>
    <phoneticPr fontId="9" type="noConversion"/>
  </si>
  <si>
    <t>해와솔식당</t>
    <phoneticPr fontId="9" type="noConversion"/>
  </si>
  <si>
    <t>전통시장 탐방 시장상인과의 간담회</t>
    <phoneticPr fontId="9" type="noConversion"/>
  </si>
  <si>
    <t>송정농원</t>
    <phoneticPr fontId="9" type="noConversion"/>
  </si>
  <si>
    <t>대전경찰특공대 직원과의 현장간담회</t>
    <phoneticPr fontId="9" type="noConversion"/>
  </si>
  <si>
    <t>채반</t>
    <phoneticPr fontId="9" type="noConversion"/>
  </si>
  <si>
    <t>대전경찰청 직장협의회 임원진과의 간담회</t>
    <phoneticPr fontId="9" type="noConversion"/>
  </si>
  <si>
    <t>너와집</t>
    <phoneticPr fontId="9" type="noConversion"/>
  </si>
  <si>
    <t>대전경찰청 모범직원 표창 간담회</t>
    <phoneticPr fontId="9" type="noConversion"/>
  </si>
  <si>
    <t>고래식당</t>
    <phoneticPr fontId="9" type="noConversion"/>
  </si>
  <si>
    <t>대전지역 코로나19 확산에 따른 대책 간담회</t>
    <phoneticPr fontId="9" type="noConversion"/>
  </si>
  <si>
    <t>소 계</t>
    <phoneticPr fontId="9" type="noConversion"/>
  </si>
  <si>
    <t xml:space="preserve"> ①치안대책 
회의, 
치안현장 
순시·직원 
간담회 등</t>
    <phoneticPr fontId="9" type="noConversion"/>
  </si>
  <si>
    <t>사용처(상호)</t>
    <phoneticPr fontId="9" type="noConversion"/>
  </si>
  <si>
    <t>② 공식적인 행사경비</t>
    <phoneticPr fontId="9" type="noConversion"/>
  </si>
  <si>
    <t>① 치안대책 회의, 치안현장 순시, 직원 간담회 등</t>
    <phoneticPr fontId="9" type="noConversion"/>
  </si>
  <si>
    <t>구성비</t>
    <phoneticPr fontId="9" type="noConversion"/>
  </si>
  <si>
    <t>대전청장 업무추진비 집행내역(2020.8)</t>
    <phoneticPr fontId="9" type="noConversion"/>
  </si>
  <si>
    <t>마실</t>
    <phoneticPr fontId="9" type="noConversion"/>
  </si>
  <si>
    <t>국정감사 준비부서 격려 간담회</t>
    <phoneticPr fontId="9" type="noConversion"/>
  </si>
  <si>
    <t>기획예산계 국정감사준비 노고 격려 간담회</t>
    <phoneticPr fontId="9" type="noConversion"/>
  </si>
  <si>
    <t>흑룡산촌두부</t>
    <phoneticPr fontId="9" type="noConversion"/>
  </si>
  <si>
    <t>대전청 지휘부 현안업무관련 간담회</t>
    <phoneticPr fontId="9" type="noConversion"/>
  </si>
  <si>
    <t>대전경찰청 출입기자단과의 간담회</t>
    <phoneticPr fontId="9" type="noConversion"/>
  </si>
  <si>
    <t>대전청장 업무추진비 집행내역(2020.10)</t>
    <phoneticPr fontId="9" type="noConversion"/>
  </si>
  <si>
    <t>이하빈칸</t>
    <phoneticPr fontId="9" type="noConversion"/>
  </si>
  <si>
    <t>일정</t>
    <phoneticPr fontId="9" type="noConversion"/>
  </si>
  <si>
    <t>지역 언론기관 대표자와의 간담회</t>
    <phoneticPr fontId="9" type="noConversion"/>
  </si>
  <si>
    <t>길래</t>
    <phoneticPr fontId="9" type="noConversion"/>
  </si>
  <si>
    <t>코로나19 확산 방지대책 간담회</t>
    <phoneticPr fontId="9" type="noConversion"/>
  </si>
  <si>
    <t>경찰발전을 위한 유관기관장 간담회</t>
    <phoneticPr fontId="9" type="noConversion"/>
  </si>
  <si>
    <t>금촌</t>
    <phoneticPr fontId="9" type="noConversion"/>
  </si>
  <si>
    <t>경찰직장협의회 임원진과의 간담회</t>
    <phoneticPr fontId="9" type="noConversion"/>
  </si>
  <si>
    <t>추어명가</t>
    <phoneticPr fontId="9" type="noConversion"/>
  </si>
  <si>
    <t>지방청 경무과 계장단 현안업무 공유 간담회</t>
    <phoneticPr fontId="9" type="noConversion"/>
  </si>
  <si>
    <t>소나무풍경</t>
    <phoneticPr fontId="9" type="noConversion"/>
  </si>
  <si>
    <t>책임수사 추진관련 형사과 중간관리자와의 간담회</t>
    <phoneticPr fontId="9" type="noConversion"/>
  </si>
  <si>
    <t>대전청 지휘부 현안업무 공유 간담회</t>
    <phoneticPr fontId="9" type="noConversion"/>
  </si>
  <si>
    <t>이화수</t>
    <phoneticPr fontId="9" type="noConversion"/>
  </si>
  <si>
    <t>경찰직장협의회 임원진과의 간담회</t>
    <phoneticPr fontId="9" type="noConversion"/>
  </si>
  <si>
    <t>신촌</t>
    <phoneticPr fontId="9" type="noConversion"/>
  </si>
  <si>
    <t>112종합상황실 치안만족도 향상을 위한 간담회</t>
    <phoneticPr fontId="9" type="noConversion"/>
  </si>
  <si>
    <t>천년의정원</t>
    <phoneticPr fontId="9" type="noConversion"/>
  </si>
  <si>
    <t>수사기능 수사역량강화를 위한 간담회</t>
    <phoneticPr fontId="9" type="noConversion"/>
  </si>
  <si>
    <t>참별난집</t>
    <phoneticPr fontId="9" type="noConversion"/>
  </si>
  <si>
    <t>경비교통기능 애로사항 청취 간담회</t>
    <phoneticPr fontId="9" type="noConversion"/>
  </si>
  <si>
    <t>112의 날 기념 베스트 상황팀 포상 간담회</t>
    <phoneticPr fontId="9" type="noConversion"/>
  </si>
  <si>
    <t>구성비</t>
    <phoneticPr fontId="9" type="noConversion"/>
  </si>
  <si>
    <t>대전청장 업무추진비 집행내역(2020.11)</t>
    <phoneticPr fontId="9" type="noConversion"/>
  </si>
  <si>
    <t>이하빈칸</t>
    <phoneticPr fontId="9" type="noConversion"/>
  </si>
  <si>
    <t>대전원예농협</t>
    <phoneticPr fontId="9" type="noConversion"/>
  </si>
  <si>
    <t>대전청 직원 격려물품(귤)구입</t>
    <phoneticPr fontId="9" type="noConversion"/>
  </si>
  <si>
    <t>내    역(건수)</t>
    <phoneticPr fontId="9" type="noConversion"/>
  </si>
  <si>
    <t>대전청장 업무추진비 집행내역(2021.12)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</si>
</sst>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;@"/>
    <numFmt numFmtId="177" formatCode="0.0_);[Red]\(0.0\)"/>
  </numFmts>
  <fonts count="21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ajor"/>
    </font>
    <font>
      <sz val="12"/>
      <name val="HY헤드라인M"/>
      <family val="1"/>
      <charset val="129"/>
    </font>
    <font>
      <sz val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</cellStyleXfs>
  <cellXfs count="133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7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9" fontId="11" fillId="3" borderId="2" xfId="3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 applyAlignment="1">
      <alignment horizontal="center" vertical="center"/>
    </xf>
    <xf numFmtId="41" fontId="15" fillId="0" borderId="4" xfId="3" applyNumberFormat="1" applyFont="1" applyFill="1" applyBorder="1" applyAlignment="1">
      <alignment horizontal="center" vertical="center"/>
    </xf>
    <xf numFmtId="41" fontId="15" fillId="3" borderId="4" xfId="3" applyNumberFormat="1" applyFont="1" applyFill="1" applyBorder="1" applyAlignment="1">
      <alignment horizontal="center" vertical="center"/>
    </xf>
    <xf numFmtId="41" fontId="5" fillId="4" borderId="4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15" fillId="0" borderId="5" xfId="3" applyNumberFormat="1" applyFont="1" applyFill="1" applyBorder="1" applyAlignment="1">
      <alignment horizontal="center" vertical="center"/>
    </xf>
    <xf numFmtId="177" fontId="11" fillId="4" borderId="2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17" fillId="0" borderId="5" xfId="0" applyNumberFormat="1" applyFont="1" applyBorder="1" applyAlignment="1">
      <alignment horizontal="center" vertical="center"/>
    </xf>
    <xf numFmtId="41" fontId="5" fillId="4" borderId="5" xfId="1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shrinkToFit="1"/>
    </xf>
    <xf numFmtId="0" fontId="7" fillId="0" borderId="0" xfId="0" applyNumberFormat="1" applyFont="1" applyAlignment="1">
      <alignment horizontal="left" vertical="center"/>
    </xf>
    <xf numFmtId="0" fontId="4" fillId="2" borderId="17" xfId="3" applyNumberFormat="1" applyFont="1" applyBorder="1" applyAlignment="1">
      <alignment horizontal="center" vertical="center"/>
    </xf>
    <xf numFmtId="0" fontId="4" fillId="2" borderId="18" xfId="3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4" borderId="17" xfId="0" applyNumberFormat="1" applyFont="1" applyFill="1" applyBorder="1" applyAlignment="1">
      <alignment horizontal="center" vertical="center" shrinkToFit="1"/>
    </xf>
    <xf numFmtId="49" fontId="13" fillId="4" borderId="18" xfId="0" applyNumberFormat="1" applyFont="1" applyFill="1" applyBorder="1" applyAlignment="1">
      <alignment horizontal="center" vertical="center" shrinkToFit="1"/>
    </xf>
    <xf numFmtId="49" fontId="13" fillId="4" borderId="19" xfId="0" applyNumberFormat="1" applyFont="1" applyFill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4" fillId="2" borderId="18" xfId="3" applyNumberFormat="1" applyFont="1" applyBorder="1" applyAlignment="1">
      <alignment horizontal="center" vertical="center" shrinkToFit="1"/>
    </xf>
    <xf numFmtId="0" fontId="4" fillId="2" borderId="19" xfId="3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3" borderId="21" xfId="3" applyNumberFormat="1" applyFont="1" applyFill="1" applyBorder="1" applyAlignment="1">
      <alignment horizontal="center" vertical="center"/>
    </xf>
    <xf numFmtId="0" fontId="10" fillId="3" borderId="18" xfId="3" applyNumberFormat="1" applyFont="1" applyFill="1" applyBorder="1" applyAlignment="1">
      <alignment horizontal="center" vertical="center"/>
    </xf>
    <xf numFmtId="0" fontId="10" fillId="3" borderId="19" xfId="3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5" fillId="4" borderId="17" xfId="0" applyNumberFormat="1" applyFont="1" applyFill="1" applyBorder="1" applyAlignment="1">
      <alignment horizontal="center" vertical="center" shrinkToFit="1"/>
    </xf>
    <xf numFmtId="0" fontId="5" fillId="4" borderId="18" xfId="0" applyNumberFormat="1" applyFont="1" applyFill="1" applyBorder="1" applyAlignment="1">
      <alignment horizontal="center" vertical="center" shrinkToFit="1"/>
    </xf>
    <xf numFmtId="0" fontId="5" fillId="4" borderId="19" xfId="0" applyNumberFormat="1" applyFont="1" applyFill="1" applyBorder="1" applyAlignment="1">
      <alignment horizontal="center" vertical="center" shrinkToFit="1"/>
    </xf>
    <xf numFmtId="0" fontId="8" fillId="0" borderId="0" xfId="8" applyNumberFormat="1">
      <alignment vertical="center"/>
    </xf>
    <xf numFmtId="0" fontId="8" fillId="0" borderId="9" xfId="8" applyNumberFormat="1" applyBorder="1" applyAlignment="1">
      <alignment horizontal="center" vertical="center"/>
    </xf>
    <xf numFmtId="49" fontId="13" fillId="0" borderId="5" xfId="8" applyNumberFormat="1" applyFont="1" applyBorder="1" applyAlignment="1">
      <alignment horizontal="left" vertical="center"/>
    </xf>
    <xf numFmtId="49" fontId="13" fillId="0" borderId="13" xfId="8" applyNumberFormat="1" applyFont="1" applyBorder="1" applyAlignment="1">
      <alignment horizontal="center" vertical="center" shrinkToFit="1"/>
    </xf>
    <xf numFmtId="49" fontId="13" fillId="0" borderId="12" xfId="8" applyNumberFormat="1" applyFont="1" applyBorder="1" applyAlignment="1">
      <alignment horizontal="center" vertical="center" shrinkToFit="1"/>
    </xf>
    <xf numFmtId="49" fontId="13" fillId="0" borderId="25" xfId="8" applyNumberFormat="1" applyFont="1" applyBorder="1" applyAlignment="1">
      <alignment horizontal="center" vertical="center" shrinkToFit="1"/>
    </xf>
    <xf numFmtId="176" fontId="17" fillId="0" borderId="5" xfId="8" applyNumberFormat="1" applyFont="1" applyBorder="1" applyAlignment="1">
      <alignment horizontal="center" vertical="center"/>
    </xf>
    <xf numFmtId="0" fontId="4" fillId="0" borderId="23" xfId="8" applyNumberFormat="1" applyFont="1" applyBorder="1" applyAlignment="1">
      <alignment horizontal="center" vertical="center" wrapText="1"/>
    </xf>
    <xf numFmtId="49" fontId="13" fillId="0" borderId="4" xfId="8" applyNumberFormat="1" applyFont="1" applyBorder="1" applyAlignment="1">
      <alignment horizontal="left" vertical="center"/>
    </xf>
    <xf numFmtId="49" fontId="13" fillId="4" borderId="19" xfId="8" applyNumberFormat="1" applyFont="1" applyFill="1" applyBorder="1" applyAlignment="1">
      <alignment horizontal="center" vertical="center" shrinkToFit="1"/>
    </xf>
    <xf numFmtId="49" fontId="13" fillId="4" borderId="18" xfId="8" applyNumberFormat="1" applyFont="1" applyFill="1" applyBorder="1" applyAlignment="1">
      <alignment horizontal="center" vertical="center" shrinkToFit="1"/>
    </xf>
    <xf numFmtId="49" fontId="13" fillId="4" borderId="17" xfId="8" applyNumberFormat="1" applyFont="1" applyFill="1" applyBorder="1" applyAlignment="1">
      <alignment horizontal="center" vertical="center" shrinkToFit="1"/>
    </xf>
    <xf numFmtId="176" fontId="17" fillId="0" borderId="4" xfId="8" applyNumberFormat="1" applyFont="1" applyBorder="1" applyAlignment="1">
      <alignment horizontal="center" vertical="center"/>
    </xf>
    <xf numFmtId="0" fontId="4" fillId="0" borderId="22" xfId="8" applyNumberFormat="1" applyFont="1" applyBorder="1" applyAlignment="1">
      <alignment horizontal="center" vertical="center" wrapText="1"/>
    </xf>
    <xf numFmtId="0" fontId="5" fillId="4" borderId="19" xfId="8" applyNumberFormat="1" applyFont="1" applyFill="1" applyBorder="1" applyAlignment="1">
      <alignment horizontal="center" vertical="center" shrinkToFit="1"/>
    </xf>
    <xf numFmtId="0" fontId="5" fillId="4" borderId="18" xfId="8" applyNumberFormat="1" applyFont="1" applyFill="1" applyBorder="1" applyAlignment="1">
      <alignment horizontal="center" vertical="center" shrinkToFit="1"/>
    </xf>
    <xf numFmtId="0" fontId="5" fillId="4" borderId="17" xfId="8" applyNumberFormat="1" applyFont="1" applyFill="1" applyBorder="1" applyAlignment="1">
      <alignment horizontal="center" vertical="center" shrinkToFit="1"/>
    </xf>
    <xf numFmtId="176" fontId="18" fillId="0" borderId="4" xfId="8" applyNumberFormat="1" applyFont="1" applyBorder="1" applyAlignment="1">
      <alignment horizontal="center" vertical="center"/>
    </xf>
    <xf numFmtId="49" fontId="13" fillId="0" borderId="18" xfId="8" applyNumberFormat="1" applyFont="1" applyBorder="1" applyAlignment="1">
      <alignment horizontal="center" vertical="center" shrinkToFit="1"/>
    </xf>
    <xf numFmtId="49" fontId="13" fillId="0" borderId="17" xfId="8" applyNumberFormat="1" applyFont="1" applyBorder="1" applyAlignment="1">
      <alignment horizontal="center" vertical="center" shrinkToFit="1"/>
    </xf>
    <xf numFmtId="176" fontId="5" fillId="0" borderId="4" xfId="8" applyNumberFormat="1" applyFont="1" applyBorder="1" applyAlignment="1">
      <alignment horizontal="center" vertical="center"/>
    </xf>
    <xf numFmtId="0" fontId="4" fillId="0" borderId="24" xfId="8" applyNumberFormat="1" applyFont="1" applyBorder="1" applyAlignment="1">
      <alignment horizontal="center" vertical="center" wrapText="1"/>
    </xf>
    <xf numFmtId="0" fontId="3" fillId="0" borderId="2" xfId="8" applyNumberFormat="1" applyFont="1" applyBorder="1" applyAlignment="1">
      <alignment horizontal="center" vertical="center"/>
    </xf>
    <xf numFmtId="49" fontId="13" fillId="0" borderId="4" xfId="8" applyNumberFormat="1" applyFont="1" applyBorder="1" applyAlignment="1">
      <alignment horizontal="left" vertical="center" shrinkToFit="1"/>
    </xf>
    <xf numFmtId="49" fontId="13" fillId="0" borderId="19" xfId="8" applyNumberFormat="1" applyFont="1" applyBorder="1" applyAlignment="1">
      <alignment horizontal="center" vertical="center" shrinkToFit="1"/>
    </xf>
    <xf numFmtId="0" fontId="4" fillId="0" borderId="26" xfId="8" applyNumberFormat="1" applyFont="1" applyBorder="1" applyAlignment="1">
      <alignment horizontal="center" vertical="center" wrapText="1"/>
    </xf>
    <xf numFmtId="49" fontId="13" fillId="0" borderId="10" xfId="8" applyNumberFormat="1" applyFont="1" applyBorder="1" applyAlignment="1">
      <alignment horizontal="left" vertical="center" shrinkToFit="1"/>
    </xf>
    <xf numFmtId="176" fontId="5" fillId="0" borderId="10" xfId="8" applyNumberFormat="1" applyFont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4" fillId="0" borderId="15" xfId="8" applyNumberFormat="1" applyFont="1" applyBorder="1" applyAlignment="1">
      <alignment horizontal="center" vertical="center"/>
    </xf>
    <xf numFmtId="0" fontId="4" fillId="0" borderId="14" xfId="8" applyNumberFormat="1" applyFont="1" applyBorder="1" applyAlignment="1">
      <alignment horizontal="center" vertical="center"/>
    </xf>
    <xf numFmtId="0" fontId="4" fillId="0" borderId="6" xfId="8" applyNumberFormat="1" applyFont="1" applyBorder="1" applyAlignment="1">
      <alignment horizontal="center" vertical="center"/>
    </xf>
    <xf numFmtId="0" fontId="2" fillId="0" borderId="0" xfId="8" applyNumberFormat="1" applyFont="1">
      <alignment vertical="center"/>
    </xf>
    <xf numFmtId="0" fontId="7" fillId="0" borderId="0" xfId="8" applyNumberFormat="1" applyFont="1" applyAlignment="1">
      <alignment horizontal="left" vertical="center"/>
    </xf>
    <xf numFmtId="0" fontId="10" fillId="0" borderId="5" xfId="8" applyNumberFormat="1" applyFont="1" applyFill="1" applyBorder="1" applyAlignment="1">
      <alignment horizontal="center" vertical="center"/>
    </xf>
    <xf numFmtId="0" fontId="10" fillId="0" borderId="13" xfId="8" applyNumberFormat="1" applyFont="1" applyFill="1" applyBorder="1" applyAlignment="1">
      <alignment vertical="center"/>
    </xf>
    <xf numFmtId="0" fontId="10" fillId="0" borderId="12" xfId="8" applyNumberFormat="1" applyFont="1" applyFill="1" applyBorder="1" applyAlignment="1">
      <alignment vertical="center"/>
    </xf>
    <xf numFmtId="0" fontId="10" fillId="0" borderId="11" xfId="8" applyNumberFormat="1" applyFont="1" applyFill="1" applyBorder="1" applyAlignment="1">
      <alignment vertical="center"/>
    </xf>
    <xf numFmtId="0" fontId="10" fillId="0" borderId="4" xfId="8" applyNumberFormat="1" applyFont="1" applyFill="1" applyBorder="1" applyAlignment="1">
      <alignment horizontal="center" vertical="center"/>
    </xf>
    <xf numFmtId="0" fontId="10" fillId="0" borderId="19" xfId="8" applyNumberFormat="1" applyFont="1" applyFill="1" applyBorder="1" applyAlignment="1">
      <alignment vertical="center"/>
    </xf>
    <xf numFmtId="0" fontId="10" fillId="0" borderId="18" xfId="8" applyNumberFormat="1" applyFont="1" applyFill="1" applyBorder="1" applyAlignment="1">
      <alignment vertical="center"/>
    </xf>
    <xf numFmtId="0" fontId="10" fillId="0" borderId="21" xfId="8" applyNumberFormat="1" applyFont="1" applyFill="1" applyBorder="1" applyAlignment="1">
      <alignment vertical="center"/>
    </xf>
    <xf numFmtId="0" fontId="11" fillId="0" borderId="1" xfId="8" applyNumberFormat="1" applyFont="1" applyFill="1" applyBorder="1" applyAlignment="1">
      <alignment horizontal="center" vertical="center"/>
    </xf>
    <xf numFmtId="0" fontId="10" fillId="0" borderId="3" xfId="8" applyNumberFormat="1" applyFont="1" applyFill="1" applyBorder="1" applyAlignment="1">
      <alignment horizontal="center" vertical="center"/>
    </xf>
    <xf numFmtId="0" fontId="10" fillId="0" borderId="16" xfId="8" applyNumberFormat="1" applyFont="1" applyFill="1" applyBorder="1" applyAlignment="1">
      <alignment horizontal="center" vertical="center"/>
    </xf>
    <xf numFmtId="0" fontId="10" fillId="0" borderId="15" xfId="8" applyNumberFormat="1" applyFont="1" applyFill="1" applyBorder="1" applyAlignment="1">
      <alignment horizontal="center" vertical="center"/>
    </xf>
    <xf numFmtId="0" fontId="10" fillId="0" borderId="20" xfId="8" applyNumberFormat="1" applyFont="1" applyFill="1" applyBorder="1" applyAlignment="1">
      <alignment horizontal="center" vertical="center"/>
    </xf>
    <xf numFmtId="0" fontId="3" fillId="0" borderId="0" xfId="8" applyNumberFormat="1" applyFont="1" applyAlignment="1">
      <alignment horizontal="center" vertical="center"/>
    </xf>
    <xf numFmtId="0" fontId="6" fillId="0" borderId="0" xfId="8" applyNumberFormat="1" applyFont="1" applyAlignment="1">
      <alignment horizontal="left" vertical="center"/>
    </xf>
    <xf numFmtId="0" fontId="12" fillId="0" borderId="0" xfId="8" applyNumberFormat="1" applyFont="1" applyAlignment="1">
      <alignment horizontal="center" vertical="center"/>
    </xf>
    <xf numFmtId="49" fontId="13" fillId="0" borderId="19" xfId="8" applyNumberFormat="1" applyFont="1" applyBorder="1" applyAlignment="1">
      <alignment horizontal="center" vertical="center" shrinkToFit="1"/>
    </xf>
    <xf numFmtId="49" fontId="13" fillId="0" borderId="18" xfId="8" applyNumberFormat="1" applyFont="1" applyBorder="1" applyAlignment="1">
      <alignment horizontal="center" vertical="center" shrinkToFit="1"/>
    </xf>
    <xf numFmtId="49" fontId="13" fillId="0" borderId="17" xfId="8" applyNumberFormat="1" applyFont="1" applyBorder="1" applyAlignment="1">
      <alignment horizontal="center" vertical="center" shrinkToFit="1"/>
    </xf>
  </cellXfs>
  <cellStyles count="9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3" xfId="8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workbookViewId="0">
      <selection activeCell="A4" sqref="A4:C4"/>
    </sheetView>
  </sheetViews>
  <sheetFormatPr defaultRowHeight="16.5" x14ac:dyDescent="0.3"/>
  <cols>
    <col min="1" max="1" width="12.25" customWidth="1"/>
    <col min="2" max="2" width="9.875" bestFit="1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 x14ac:dyDescent="0.3">
      <c r="A1" s="1"/>
      <c r="B1" s="1"/>
      <c r="C1" s="1"/>
      <c r="D1" s="1"/>
      <c r="E1" s="1"/>
      <c r="F1" s="1"/>
      <c r="G1" s="13"/>
      <c r="H1" s="1"/>
    </row>
    <row r="2" spans="1:8" ht="33.75" customHeight="1" x14ac:dyDescent="0.3">
      <c r="A2" s="62" t="s">
        <v>22</v>
      </c>
      <c r="B2" s="62"/>
      <c r="C2" s="62"/>
      <c r="D2" s="62"/>
      <c r="E2" s="62"/>
      <c r="F2" s="62"/>
      <c r="G2" s="62"/>
      <c r="H2" s="62"/>
    </row>
    <row r="3" spans="1:8" ht="14.25" customHeight="1" x14ac:dyDescent="0.3">
      <c r="A3" s="1"/>
      <c r="B3" s="1"/>
      <c r="C3" s="1"/>
      <c r="D3" s="1"/>
      <c r="E3" s="1"/>
      <c r="F3" s="1"/>
      <c r="G3" s="13"/>
      <c r="H3" s="1"/>
    </row>
    <row r="4" spans="1:8" ht="21.75" customHeight="1" x14ac:dyDescent="0.3">
      <c r="A4" s="66" t="s">
        <v>0</v>
      </c>
      <c r="B4" s="66"/>
      <c r="C4" s="66"/>
      <c r="D4" s="1"/>
      <c r="E4" s="1"/>
      <c r="F4" s="1"/>
      <c r="G4" s="13"/>
      <c r="H4" s="1"/>
    </row>
    <row r="5" spans="1:8" ht="15.75" customHeight="1" thickBot="1" x14ac:dyDescent="0.35">
      <c r="A5" s="1"/>
      <c r="B5" s="1"/>
      <c r="C5" s="1"/>
      <c r="D5" s="1"/>
      <c r="E5" s="1"/>
      <c r="F5" s="1"/>
      <c r="G5" s="13"/>
      <c r="H5" s="2" t="s">
        <v>13</v>
      </c>
    </row>
    <row r="6" spans="1:8" ht="30" customHeight="1" x14ac:dyDescent="0.3">
      <c r="A6" s="67" t="s">
        <v>14</v>
      </c>
      <c r="B6" s="68"/>
      <c r="C6" s="68"/>
      <c r="D6" s="68"/>
      <c r="E6" s="69"/>
      <c r="F6" s="15" t="s">
        <v>8</v>
      </c>
      <c r="G6" s="16" t="s">
        <v>9</v>
      </c>
      <c r="H6" s="20" t="s">
        <v>15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12</v>
      </c>
      <c r="G7" s="24">
        <f>SUM(G8:G9)</f>
        <v>2827800</v>
      </c>
      <c r="H7" s="21">
        <v>1</v>
      </c>
    </row>
    <row r="8" spans="1:8" ht="30" customHeight="1" x14ac:dyDescent="0.3">
      <c r="A8" s="73" t="s">
        <v>20</v>
      </c>
      <c r="B8" s="74"/>
      <c r="C8" s="74"/>
      <c r="D8" s="74"/>
      <c r="E8" s="75"/>
      <c r="F8" s="17">
        <v>12</v>
      </c>
      <c r="G8" s="23">
        <f>SUM(G16)</f>
        <v>2827800</v>
      </c>
      <c r="H8" s="28">
        <f>SUM(G8)/G7*100</f>
        <v>100</v>
      </c>
    </row>
    <row r="9" spans="1:8" ht="30" customHeight="1" thickBot="1" x14ac:dyDescent="0.35">
      <c r="A9" s="63" t="s">
        <v>21</v>
      </c>
      <c r="B9" s="64"/>
      <c r="C9" s="64"/>
      <c r="D9" s="64"/>
      <c r="E9" s="65"/>
      <c r="F9" s="18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"/>
      <c r="B10" s="1"/>
      <c r="C10" s="1"/>
      <c r="D10" s="1"/>
      <c r="E10" s="1"/>
      <c r="F10" s="1"/>
      <c r="G10" s="13"/>
      <c r="H10" s="1"/>
    </row>
    <row r="11" spans="1:8" ht="11.25" customHeight="1" x14ac:dyDescent="0.3">
      <c r="A11" s="1"/>
      <c r="B11" s="1"/>
      <c r="C11" s="1"/>
      <c r="D11" s="1"/>
      <c r="E11" s="1"/>
      <c r="F11" s="1"/>
      <c r="G11" s="13"/>
      <c r="H11" s="1"/>
    </row>
    <row r="12" spans="1:8" ht="23.25" customHeight="1" x14ac:dyDescent="0.3">
      <c r="A12" s="41" t="s">
        <v>1</v>
      </c>
      <c r="B12" s="41"/>
      <c r="C12" s="41"/>
      <c r="D12" s="1"/>
      <c r="E12" s="1"/>
      <c r="F12" s="1"/>
      <c r="G12" s="13"/>
      <c r="H12" s="1"/>
    </row>
    <row r="13" spans="1:8" ht="3" customHeight="1" thickBot="1" x14ac:dyDescent="0.35">
      <c r="A13" s="1"/>
      <c r="B13" s="1"/>
      <c r="C13" s="1"/>
      <c r="D13" s="1"/>
      <c r="E13" s="1"/>
      <c r="F13" s="1"/>
      <c r="G13" s="13"/>
      <c r="H13" s="1"/>
    </row>
    <row r="14" spans="1:8" ht="30" customHeight="1" x14ac:dyDescent="0.3">
      <c r="A14" s="5" t="s">
        <v>4</v>
      </c>
      <c r="B14" s="6" t="s">
        <v>7</v>
      </c>
      <c r="C14" s="49" t="s">
        <v>18</v>
      </c>
      <c r="D14" s="50"/>
      <c r="E14" s="50"/>
      <c r="F14" s="6" t="s">
        <v>19</v>
      </c>
      <c r="G14" s="7" t="s">
        <v>10</v>
      </c>
      <c r="H14" s="3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12</v>
      </c>
      <c r="D15" s="43"/>
      <c r="E15" s="43"/>
      <c r="F15" s="9"/>
      <c r="G15" s="22">
        <f>SUM(G16+G34)</f>
        <v>2827800</v>
      </c>
      <c r="H15" s="4" t="s">
        <v>3</v>
      </c>
    </row>
    <row r="16" spans="1:8" ht="24.75" customHeight="1" x14ac:dyDescent="0.3">
      <c r="A16" s="46" t="s">
        <v>16</v>
      </c>
      <c r="B16" s="9" t="s">
        <v>5</v>
      </c>
      <c r="C16" s="42">
        <v>12</v>
      </c>
      <c r="D16" s="43"/>
      <c r="E16" s="43"/>
      <c r="F16" s="9"/>
      <c r="G16" s="22">
        <f>SUM(G17:G33)</f>
        <v>2827800</v>
      </c>
      <c r="H16" s="4" t="s">
        <v>3</v>
      </c>
    </row>
    <row r="17" spans="1:8" ht="29.25" customHeight="1" x14ac:dyDescent="0.3">
      <c r="A17" s="47"/>
      <c r="B17" s="11">
        <v>43833</v>
      </c>
      <c r="C17" s="44" t="s">
        <v>23</v>
      </c>
      <c r="D17" s="45"/>
      <c r="E17" s="45"/>
      <c r="F17" s="39" t="s">
        <v>24</v>
      </c>
      <c r="G17" s="26">
        <v>24000</v>
      </c>
      <c r="H17" s="12"/>
    </row>
    <row r="18" spans="1:8" ht="29.25" customHeight="1" x14ac:dyDescent="0.3">
      <c r="A18" s="47"/>
      <c r="B18" s="11">
        <v>43836</v>
      </c>
      <c r="C18" s="44" t="s">
        <v>25</v>
      </c>
      <c r="D18" s="45"/>
      <c r="E18" s="51"/>
      <c r="F18" s="39" t="s">
        <v>26</v>
      </c>
      <c r="G18" s="26">
        <v>364000</v>
      </c>
      <c r="H18" s="12"/>
    </row>
    <row r="19" spans="1:8" ht="29.25" customHeight="1" x14ac:dyDescent="0.3">
      <c r="A19" s="47"/>
      <c r="B19" s="11">
        <v>43838</v>
      </c>
      <c r="C19" s="44" t="s">
        <v>27</v>
      </c>
      <c r="D19" s="45"/>
      <c r="E19" s="51"/>
      <c r="F19" s="39" t="s">
        <v>28</v>
      </c>
      <c r="G19" s="26">
        <v>119500</v>
      </c>
      <c r="H19" s="12"/>
    </row>
    <row r="20" spans="1:8" ht="29.25" customHeight="1" x14ac:dyDescent="0.3">
      <c r="A20" s="47"/>
      <c r="B20" s="11">
        <v>43843</v>
      </c>
      <c r="C20" s="44" t="s">
        <v>29</v>
      </c>
      <c r="D20" s="45"/>
      <c r="E20" s="51"/>
      <c r="F20" s="39" t="s">
        <v>30</v>
      </c>
      <c r="G20" s="26">
        <v>250900</v>
      </c>
      <c r="H20" s="12"/>
    </row>
    <row r="21" spans="1:8" ht="29.25" customHeight="1" x14ac:dyDescent="0.3">
      <c r="A21" s="47"/>
      <c r="B21" s="11">
        <v>43844</v>
      </c>
      <c r="C21" s="44" t="s">
        <v>31</v>
      </c>
      <c r="D21" s="45"/>
      <c r="E21" s="51"/>
      <c r="F21" s="39" t="s">
        <v>32</v>
      </c>
      <c r="G21" s="26">
        <v>130000</v>
      </c>
      <c r="H21" s="12"/>
    </row>
    <row r="22" spans="1:8" ht="29.25" customHeight="1" x14ac:dyDescent="0.3">
      <c r="A22" s="47"/>
      <c r="B22" s="11">
        <v>43845</v>
      </c>
      <c r="C22" s="44" t="s">
        <v>33</v>
      </c>
      <c r="D22" s="45"/>
      <c r="E22" s="51"/>
      <c r="F22" s="39" t="s">
        <v>34</v>
      </c>
      <c r="G22" s="26">
        <v>334400</v>
      </c>
      <c r="H22" s="12"/>
    </row>
    <row r="23" spans="1:8" ht="29.25" customHeight="1" x14ac:dyDescent="0.3">
      <c r="A23" s="47"/>
      <c r="B23" s="11">
        <v>43847</v>
      </c>
      <c r="C23" s="44" t="s">
        <v>35</v>
      </c>
      <c r="D23" s="45"/>
      <c r="E23" s="51"/>
      <c r="F23" s="39" t="s">
        <v>36</v>
      </c>
      <c r="G23" s="26">
        <v>464000</v>
      </c>
      <c r="H23" s="12"/>
    </row>
    <row r="24" spans="1:8" ht="29.25" customHeight="1" x14ac:dyDescent="0.3">
      <c r="A24" s="47"/>
      <c r="B24" s="11">
        <v>43850</v>
      </c>
      <c r="C24" s="44" t="s">
        <v>46</v>
      </c>
      <c r="D24" s="45"/>
      <c r="E24" s="51"/>
      <c r="F24" s="39" t="s">
        <v>37</v>
      </c>
      <c r="G24" s="26">
        <v>52000</v>
      </c>
      <c r="H24" s="12"/>
    </row>
    <row r="25" spans="1:8" ht="29.25" customHeight="1" x14ac:dyDescent="0.3">
      <c r="A25" s="47"/>
      <c r="B25" s="11">
        <v>43851</v>
      </c>
      <c r="C25" s="44" t="s">
        <v>40</v>
      </c>
      <c r="D25" s="45"/>
      <c r="E25" s="51"/>
      <c r="F25" s="40" t="s">
        <v>38</v>
      </c>
      <c r="G25" s="26">
        <v>115000</v>
      </c>
      <c r="H25" s="12"/>
    </row>
    <row r="26" spans="1:8" ht="29.25" customHeight="1" x14ac:dyDescent="0.3">
      <c r="A26" s="47"/>
      <c r="B26" s="11">
        <v>43852</v>
      </c>
      <c r="C26" s="44" t="s">
        <v>45</v>
      </c>
      <c r="D26" s="45"/>
      <c r="E26" s="51"/>
      <c r="F26" s="40" t="s">
        <v>39</v>
      </c>
      <c r="G26" s="26">
        <v>438000</v>
      </c>
      <c r="H26" s="12"/>
    </row>
    <row r="27" spans="1:8" ht="29.25" customHeight="1" x14ac:dyDescent="0.3">
      <c r="A27" s="47"/>
      <c r="B27" s="11">
        <v>43853</v>
      </c>
      <c r="C27" s="44" t="s">
        <v>41</v>
      </c>
      <c r="D27" s="45"/>
      <c r="E27" s="51"/>
      <c r="F27" s="40" t="s">
        <v>26</v>
      </c>
      <c r="G27" s="26">
        <v>388000</v>
      </c>
      <c r="H27" s="12"/>
    </row>
    <row r="28" spans="1:8" ht="29.25" customHeight="1" x14ac:dyDescent="0.3">
      <c r="A28" s="47"/>
      <c r="B28" s="11">
        <v>43860</v>
      </c>
      <c r="C28" s="44" t="s">
        <v>42</v>
      </c>
      <c r="D28" s="45"/>
      <c r="E28" s="51"/>
      <c r="F28" s="40" t="s">
        <v>43</v>
      </c>
      <c r="G28" s="26">
        <v>148000</v>
      </c>
      <c r="H28" s="12"/>
    </row>
    <row r="29" spans="1:8" ht="29.25" customHeight="1" x14ac:dyDescent="0.3">
      <c r="A29" s="47"/>
      <c r="B29" s="37"/>
      <c r="C29" s="44" t="s">
        <v>44</v>
      </c>
      <c r="D29" s="45"/>
      <c r="E29" s="51"/>
      <c r="F29" s="40"/>
      <c r="G29" s="26"/>
      <c r="H29" s="12"/>
    </row>
    <row r="30" spans="1:8" ht="29.25" customHeight="1" x14ac:dyDescent="0.3">
      <c r="A30" s="47"/>
      <c r="B30" s="37"/>
      <c r="C30" s="44"/>
      <c r="D30" s="45"/>
      <c r="E30" s="51"/>
      <c r="F30" s="40"/>
      <c r="G30" s="26"/>
      <c r="H30" s="12"/>
    </row>
    <row r="31" spans="1:8" ht="29.25" customHeight="1" x14ac:dyDescent="0.3">
      <c r="A31" s="47"/>
      <c r="B31" s="37"/>
      <c r="C31" s="44"/>
      <c r="D31" s="45"/>
      <c r="E31" s="51"/>
      <c r="F31" s="40"/>
      <c r="G31" s="26"/>
      <c r="H31" s="12"/>
    </row>
    <row r="32" spans="1:8" ht="29.25" customHeight="1" x14ac:dyDescent="0.3">
      <c r="A32" s="47"/>
      <c r="B32" s="37"/>
      <c r="C32" s="44"/>
      <c r="D32" s="45"/>
      <c r="E32" s="51"/>
      <c r="F32" s="40"/>
      <c r="G32" s="26"/>
      <c r="H32" s="12"/>
    </row>
    <row r="33" spans="1:8" ht="29.25" customHeight="1" x14ac:dyDescent="0.3">
      <c r="A33" s="48"/>
      <c r="B33" s="11"/>
      <c r="C33" s="44"/>
      <c r="D33" s="45"/>
      <c r="E33" s="51"/>
      <c r="F33" s="39"/>
      <c r="G33" s="26"/>
      <c r="H33" s="12"/>
    </row>
    <row r="34" spans="1:8" ht="29.25" customHeight="1" x14ac:dyDescent="0.3">
      <c r="A34" s="46" t="s">
        <v>17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47"/>
      <c r="B35" s="11"/>
      <c r="C35" s="44"/>
      <c r="D35" s="45"/>
      <c r="E35" s="45"/>
      <c r="F35" s="34"/>
      <c r="G35" s="26"/>
      <c r="H35" s="31"/>
    </row>
    <row r="36" spans="1:8" ht="29.25" customHeight="1" x14ac:dyDescent="0.3">
      <c r="A36" s="47"/>
      <c r="B36" s="38"/>
      <c r="C36" s="56"/>
      <c r="D36" s="57"/>
      <c r="E36" s="58"/>
      <c r="F36" s="34"/>
      <c r="G36" s="25"/>
      <c r="H36" s="31"/>
    </row>
    <row r="37" spans="1:8" ht="29.25" customHeight="1" x14ac:dyDescent="0.3">
      <c r="A37" s="47"/>
      <c r="B37" s="30"/>
      <c r="C37" s="56"/>
      <c r="D37" s="57"/>
      <c r="E37" s="58"/>
      <c r="F37" s="34"/>
      <c r="G37" s="25"/>
      <c r="H37" s="31"/>
    </row>
    <row r="38" spans="1:8" ht="29.25" customHeight="1" x14ac:dyDescent="0.3">
      <c r="A38" s="47"/>
      <c r="B38" s="30"/>
      <c r="C38" s="76"/>
      <c r="D38" s="77"/>
      <c r="E38" s="78"/>
      <c r="F38" s="34"/>
      <c r="G38" s="25"/>
      <c r="H38" s="31"/>
    </row>
    <row r="39" spans="1:8" ht="29.25" customHeight="1" x14ac:dyDescent="0.3">
      <c r="A39" s="47"/>
      <c r="B39" s="30"/>
      <c r="C39" s="56"/>
      <c r="D39" s="57"/>
      <c r="E39" s="57"/>
      <c r="F39" s="34"/>
      <c r="G39" s="25"/>
      <c r="H39" s="31"/>
    </row>
    <row r="40" spans="1:8" ht="29.25" customHeight="1" x14ac:dyDescent="0.3">
      <c r="A40" s="47"/>
      <c r="B40" s="30"/>
      <c r="C40" s="56"/>
      <c r="D40" s="57"/>
      <c r="E40" s="57"/>
      <c r="F40" s="34"/>
      <c r="G40" s="25"/>
      <c r="H40" s="31"/>
    </row>
    <row r="41" spans="1:8" ht="29.25" customHeight="1" x14ac:dyDescent="0.3">
      <c r="A41" s="47"/>
      <c r="B41" s="30"/>
      <c r="C41" s="56"/>
      <c r="D41" s="57"/>
      <c r="E41" s="58"/>
      <c r="F41" s="34"/>
      <c r="G41" s="25"/>
      <c r="H41" s="31"/>
    </row>
    <row r="42" spans="1:8" ht="29.25" customHeight="1" thickBot="1" x14ac:dyDescent="0.35">
      <c r="A42" s="52"/>
      <c r="B42" s="32"/>
      <c r="C42" s="53"/>
      <c r="D42" s="54"/>
      <c r="E42" s="55"/>
      <c r="F42" s="35"/>
      <c r="G42" s="33"/>
      <c r="H42" s="10"/>
    </row>
    <row r="43" spans="1:8" x14ac:dyDescent="0.3">
      <c r="G43" s="14" t="s">
        <v>3</v>
      </c>
    </row>
  </sheetData>
  <mergeCells count="38"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C24:E24"/>
    <mergeCell ref="C21:E21"/>
    <mergeCell ref="C25:E25"/>
    <mergeCell ref="C27:E27"/>
    <mergeCell ref="C28:E28"/>
    <mergeCell ref="C33:E33"/>
    <mergeCell ref="A2:H2"/>
    <mergeCell ref="A9:E9"/>
    <mergeCell ref="A4:C4"/>
    <mergeCell ref="A6:E6"/>
    <mergeCell ref="A7:E7"/>
    <mergeCell ref="A8:E8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C31:E31"/>
    <mergeCell ref="C32:E32"/>
    <mergeCell ref="A34:A42"/>
    <mergeCell ref="C42:E42"/>
    <mergeCell ref="C36:E36"/>
    <mergeCell ref="C34:E34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148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534000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4</v>
      </c>
      <c r="G8" s="23">
        <f>SUM(G16)</f>
        <v>534000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4</v>
      </c>
      <c r="D15" s="43"/>
      <c r="E15" s="43"/>
      <c r="F15" s="9"/>
      <c r="G15" s="22">
        <f>SUM(G16+G34)</f>
        <v>534000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4</v>
      </c>
      <c r="D16" s="43"/>
      <c r="E16" s="43"/>
      <c r="F16" s="9"/>
      <c r="G16" s="22">
        <f>SUM(G17:G33)</f>
        <v>534000</v>
      </c>
      <c r="H16" s="4" t="s">
        <v>3</v>
      </c>
    </row>
    <row r="17" spans="1:8" ht="29.25" customHeight="1" x14ac:dyDescent="0.3">
      <c r="A17" s="92"/>
      <c r="B17" s="99">
        <v>44116</v>
      </c>
      <c r="C17" s="98" t="s">
        <v>147</v>
      </c>
      <c r="D17" s="97"/>
      <c r="E17" s="97"/>
      <c r="F17" s="102" t="s">
        <v>111</v>
      </c>
      <c r="G17" s="26">
        <v>135000</v>
      </c>
      <c r="H17" s="101"/>
    </row>
    <row r="18" spans="1:8" ht="29.25" customHeight="1" x14ac:dyDescent="0.3">
      <c r="A18" s="92"/>
      <c r="B18" s="99">
        <v>44125</v>
      </c>
      <c r="C18" s="98" t="s">
        <v>146</v>
      </c>
      <c r="D18" s="97"/>
      <c r="E18" s="103"/>
      <c r="F18" s="102" t="s">
        <v>145</v>
      </c>
      <c r="G18" s="26">
        <v>182000</v>
      </c>
      <c r="H18" s="101"/>
    </row>
    <row r="19" spans="1:8" ht="29.25" customHeight="1" x14ac:dyDescent="0.3">
      <c r="A19" s="92"/>
      <c r="B19" s="99">
        <v>44126</v>
      </c>
      <c r="C19" s="98" t="s">
        <v>144</v>
      </c>
      <c r="D19" s="97"/>
      <c r="E19" s="97"/>
      <c r="F19" s="102" t="s">
        <v>77</v>
      </c>
      <c r="G19" s="26">
        <v>82000</v>
      </c>
      <c r="H19" s="101"/>
    </row>
    <row r="20" spans="1:8" ht="29.25" customHeight="1" x14ac:dyDescent="0.3">
      <c r="A20" s="92"/>
      <c r="B20" s="99">
        <v>44130</v>
      </c>
      <c r="C20" s="98" t="s">
        <v>143</v>
      </c>
      <c r="D20" s="97"/>
      <c r="E20" s="103"/>
      <c r="F20" s="102" t="s">
        <v>142</v>
      </c>
      <c r="G20" s="26">
        <v>135000</v>
      </c>
      <c r="H20" s="101"/>
    </row>
    <row r="21" spans="1:8" ht="29.25" customHeight="1" x14ac:dyDescent="0.3">
      <c r="A21" s="92"/>
      <c r="B21" s="99"/>
      <c r="C21" s="98" t="s">
        <v>44</v>
      </c>
      <c r="D21" s="97"/>
      <c r="E21" s="103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A2:H2"/>
    <mergeCell ref="A9:E9"/>
    <mergeCell ref="A4:C4"/>
    <mergeCell ref="A6:E6"/>
    <mergeCell ref="A7:E7"/>
    <mergeCell ref="A8:E8"/>
    <mergeCell ref="C24:E24"/>
    <mergeCell ref="C25:E25"/>
    <mergeCell ref="C27:E27"/>
    <mergeCell ref="C28:E28"/>
    <mergeCell ref="C33:E33"/>
    <mergeCell ref="C21:E21"/>
    <mergeCell ref="C31:E31"/>
    <mergeCell ref="C32:E32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12" sqref="F12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172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171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13</v>
      </c>
      <c r="G7" s="24">
        <f>SUM(G8:G9)</f>
        <v>2247500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13</v>
      </c>
      <c r="G8" s="23">
        <f>SUM(G16)</f>
        <v>2247500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13</v>
      </c>
      <c r="D15" s="43"/>
      <c r="E15" s="43"/>
      <c r="F15" s="9"/>
      <c r="G15" s="22">
        <f>SUM(G16+G34)</f>
        <v>2247500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13</v>
      </c>
      <c r="D16" s="43"/>
      <c r="E16" s="43"/>
      <c r="F16" s="9"/>
      <c r="G16" s="22">
        <f>SUM(G17:G33)</f>
        <v>2247500</v>
      </c>
      <c r="H16" s="4" t="s">
        <v>3</v>
      </c>
    </row>
    <row r="17" spans="1:8" ht="29.25" customHeight="1" x14ac:dyDescent="0.3">
      <c r="A17" s="92"/>
      <c r="B17" s="99">
        <v>44137</v>
      </c>
      <c r="C17" s="98" t="s">
        <v>170</v>
      </c>
      <c r="D17" s="97"/>
      <c r="E17" s="97"/>
      <c r="F17" s="102" t="s">
        <v>81</v>
      </c>
      <c r="G17" s="26">
        <v>21500</v>
      </c>
      <c r="H17" s="101"/>
    </row>
    <row r="18" spans="1:8" ht="29.25" customHeight="1" x14ac:dyDescent="0.3">
      <c r="A18" s="92"/>
      <c r="B18" s="99">
        <v>44137</v>
      </c>
      <c r="C18" s="98" t="s">
        <v>169</v>
      </c>
      <c r="D18" s="97"/>
      <c r="E18" s="103"/>
      <c r="F18" s="102" t="s">
        <v>168</v>
      </c>
      <c r="G18" s="26">
        <v>45000</v>
      </c>
      <c r="H18" s="101"/>
    </row>
    <row r="19" spans="1:8" ht="29.25" customHeight="1" x14ac:dyDescent="0.3">
      <c r="A19" s="92"/>
      <c r="B19" s="99">
        <v>44138</v>
      </c>
      <c r="C19" s="98" t="s">
        <v>167</v>
      </c>
      <c r="D19" s="97"/>
      <c r="E19" s="97"/>
      <c r="F19" s="102" t="s">
        <v>166</v>
      </c>
      <c r="G19" s="26">
        <v>192000</v>
      </c>
      <c r="H19" s="101"/>
    </row>
    <row r="20" spans="1:8" ht="29.25" customHeight="1" x14ac:dyDescent="0.3">
      <c r="A20" s="92"/>
      <c r="B20" s="99">
        <v>44139</v>
      </c>
      <c r="C20" s="98" t="s">
        <v>53</v>
      </c>
      <c r="D20" s="97"/>
      <c r="E20" s="103"/>
      <c r="F20" s="102" t="s">
        <v>52</v>
      </c>
      <c r="G20" s="26">
        <v>340000</v>
      </c>
      <c r="H20" s="101"/>
    </row>
    <row r="21" spans="1:8" ht="29.25" customHeight="1" x14ac:dyDescent="0.3">
      <c r="A21" s="92"/>
      <c r="B21" s="99">
        <v>44140</v>
      </c>
      <c r="C21" s="98" t="s">
        <v>165</v>
      </c>
      <c r="D21" s="97"/>
      <c r="E21" s="97"/>
      <c r="F21" s="102" t="s">
        <v>164</v>
      </c>
      <c r="G21" s="26">
        <v>181000</v>
      </c>
      <c r="H21" s="101"/>
    </row>
    <row r="22" spans="1:8" ht="29.25" customHeight="1" x14ac:dyDescent="0.3">
      <c r="A22" s="92"/>
      <c r="B22" s="99">
        <v>44141</v>
      </c>
      <c r="C22" s="98" t="s">
        <v>163</v>
      </c>
      <c r="D22" s="97"/>
      <c r="E22" s="103"/>
      <c r="F22" s="102" t="s">
        <v>162</v>
      </c>
      <c r="G22" s="26">
        <v>267000</v>
      </c>
      <c r="H22" s="101"/>
    </row>
    <row r="23" spans="1:8" ht="29.25" customHeight="1" x14ac:dyDescent="0.3">
      <c r="A23" s="92"/>
      <c r="B23" s="99">
        <v>44145</v>
      </c>
      <c r="C23" s="98" t="s">
        <v>161</v>
      </c>
      <c r="D23" s="97"/>
      <c r="E23" s="103"/>
      <c r="F23" s="102" t="s">
        <v>85</v>
      </c>
      <c r="G23" s="26">
        <v>160000</v>
      </c>
      <c r="H23" s="101"/>
    </row>
    <row r="24" spans="1:8" ht="29.25" customHeight="1" x14ac:dyDescent="0.3">
      <c r="A24" s="92"/>
      <c r="B24" s="99">
        <v>44146</v>
      </c>
      <c r="C24" s="98" t="s">
        <v>160</v>
      </c>
      <c r="D24" s="97"/>
      <c r="E24" s="103"/>
      <c r="F24" s="102" t="s">
        <v>159</v>
      </c>
      <c r="G24" s="26">
        <v>124000</v>
      </c>
      <c r="H24" s="101"/>
    </row>
    <row r="25" spans="1:8" ht="29.25" customHeight="1" x14ac:dyDescent="0.3">
      <c r="A25" s="92"/>
      <c r="B25" s="99">
        <v>44147</v>
      </c>
      <c r="C25" s="98" t="s">
        <v>158</v>
      </c>
      <c r="D25" s="97"/>
      <c r="E25" s="97"/>
      <c r="F25" s="102" t="s">
        <v>157</v>
      </c>
      <c r="G25" s="26">
        <v>141000</v>
      </c>
      <c r="H25" s="101"/>
    </row>
    <row r="26" spans="1:8" ht="29.25" customHeight="1" x14ac:dyDescent="0.3">
      <c r="A26" s="92"/>
      <c r="B26" s="99">
        <v>44148</v>
      </c>
      <c r="C26" s="98" t="s">
        <v>156</v>
      </c>
      <c r="D26" s="97"/>
      <c r="E26" s="103"/>
      <c r="F26" s="102" t="s">
        <v>155</v>
      </c>
      <c r="G26" s="26">
        <v>132000</v>
      </c>
      <c r="H26" s="101"/>
    </row>
    <row r="27" spans="1:8" ht="29.25" customHeight="1" x14ac:dyDescent="0.3">
      <c r="A27" s="92"/>
      <c r="B27" s="99">
        <v>44153</v>
      </c>
      <c r="C27" s="98" t="s">
        <v>154</v>
      </c>
      <c r="D27" s="97"/>
      <c r="E27" s="103"/>
      <c r="F27" s="102" t="s">
        <v>113</v>
      </c>
      <c r="G27" s="26">
        <v>260000</v>
      </c>
      <c r="H27" s="101"/>
    </row>
    <row r="28" spans="1:8" ht="29.25" customHeight="1" x14ac:dyDescent="0.3">
      <c r="A28" s="92"/>
      <c r="B28" s="99">
        <v>44155</v>
      </c>
      <c r="C28" s="98" t="s">
        <v>153</v>
      </c>
      <c r="D28" s="97"/>
      <c r="E28" s="103"/>
      <c r="F28" s="102" t="s">
        <v>152</v>
      </c>
      <c r="G28" s="26">
        <v>84000</v>
      </c>
      <c r="H28" s="101"/>
    </row>
    <row r="29" spans="1:8" ht="29.25" customHeight="1" x14ac:dyDescent="0.3">
      <c r="A29" s="92"/>
      <c r="B29" s="99">
        <v>44155</v>
      </c>
      <c r="C29" s="98" t="s">
        <v>151</v>
      </c>
      <c r="D29" s="97"/>
      <c r="E29" s="103"/>
      <c r="F29" s="102" t="s">
        <v>150</v>
      </c>
      <c r="G29" s="26">
        <v>300000</v>
      </c>
      <c r="H29" s="101"/>
    </row>
    <row r="30" spans="1:8" ht="29.25" customHeight="1" x14ac:dyDescent="0.3">
      <c r="A30" s="92"/>
      <c r="B30" s="99"/>
      <c r="C30" s="98" t="s">
        <v>149</v>
      </c>
      <c r="D30" s="97"/>
      <c r="E30" s="103"/>
      <c r="F30" s="102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A2:H2"/>
    <mergeCell ref="A9:E9"/>
    <mergeCell ref="A4:C4"/>
    <mergeCell ref="A6:E6"/>
    <mergeCell ref="A7:E7"/>
    <mergeCell ref="A8:E8"/>
    <mergeCell ref="C24:E24"/>
    <mergeCell ref="C25:E25"/>
    <mergeCell ref="C27:E27"/>
    <mergeCell ref="C28:E28"/>
    <mergeCell ref="C33:E33"/>
    <mergeCell ref="C21:E21"/>
    <mergeCell ref="C31:E31"/>
    <mergeCell ref="C32:E32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177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1</v>
      </c>
      <c r="G7" s="24">
        <f>SUM(G8:G9)</f>
        <v>3000000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1</v>
      </c>
      <c r="G8" s="23">
        <f>SUM(G16)</f>
        <v>3000000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176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1</v>
      </c>
      <c r="D15" s="43"/>
      <c r="E15" s="43"/>
      <c r="F15" s="9"/>
      <c r="G15" s="22">
        <f>SUM(G16+G34)</f>
        <v>3000000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1</v>
      </c>
      <c r="D16" s="43"/>
      <c r="E16" s="43"/>
      <c r="F16" s="9"/>
      <c r="G16" s="22">
        <f>SUM(G17:G33)</f>
        <v>3000000</v>
      </c>
      <c r="H16" s="4" t="s">
        <v>3</v>
      </c>
    </row>
    <row r="17" spans="1:8" ht="29.25" customHeight="1" x14ac:dyDescent="0.3">
      <c r="A17" s="92"/>
      <c r="B17" s="99">
        <v>44189</v>
      </c>
      <c r="C17" s="98" t="s">
        <v>175</v>
      </c>
      <c r="D17" s="97"/>
      <c r="E17" s="97"/>
      <c r="F17" s="102" t="s">
        <v>174</v>
      </c>
      <c r="G17" s="26">
        <v>3000000</v>
      </c>
      <c r="H17" s="101"/>
    </row>
    <row r="18" spans="1:8" ht="29.25" customHeight="1" x14ac:dyDescent="0.3">
      <c r="A18" s="92"/>
      <c r="B18" s="99"/>
      <c r="C18" s="98" t="s">
        <v>173</v>
      </c>
      <c r="D18" s="97"/>
      <c r="E18" s="103"/>
      <c r="F18" s="102"/>
      <c r="G18" s="26"/>
      <c r="H18" s="101"/>
    </row>
    <row r="19" spans="1:8" ht="29.25" customHeight="1" x14ac:dyDescent="0.3">
      <c r="A19" s="92"/>
      <c r="B19" s="99"/>
      <c r="C19" s="98"/>
      <c r="D19" s="97"/>
      <c r="E19" s="97"/>
      <c r="F19" s="102"/>
      <c r="G19" s="26"/>
      <c r="H19" s="101"/>
    </row>
    <row r="20" spans="1:8" ht="29.25" customHeight="1" x14ac:dyDescent="0.3">
      <c r="A20" s="92"/>
      <c r="B20" s="99"/>
      <c r="C20" s="98"/>
      <c r="D20" s="97"/>
      <c r="E20" s="103"/>
      <c r="F20" s="102"/>
      <c r="G20" s="26"/>
      <c r="H20" s="101"/>
    </row>
    <row r="21" spans="1:8" ht="29.25" customHeight="1" x14ac:dyDescent="0.3">
      <c r="A21" s="92"/>
      <c r="B21" s="99"/>
      <c r="C21" s="98"/>
      <c r="D21" s="97"/>
      <c r="E21" s="97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97"/>
      <c r="F25" s="102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2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2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2"/>
      <c r="G28" s="26"/>
      <c r="H28" s="101"/>
    </row>
    <row r="29" spans="1:8" ht="29.25" customHeight="1" x14ac:dyDescent="0.3">
      <c r="A29" s="92"/>
      <c r="B29" s="99"/>
      <c r="C29" s="98"/>
      <c r="D29" s="97"/>
      <c r="E29" s="103"/>
      <c r="F29" s="102"/>
      <c r="G29" s="26"/>
      <c r="H29" s="101"/>
    </row>
    <row r="30" spans="1:8" ht="29.25" customHeight="1" x14ac:dyDescent="0.3">
      <c r="A30" s="92"/>
      <c r="B30" s="99"/>
      <c r="C30" s="98"/>
      <c r="D30" s="97"/>
      <c r="E30" s="103"/>
      <c r="F30" s="102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C24:E24"/>
    <mergeCell ref="C25:E25"/>
    <mergeCell ref="C27:E27"/>
    <mergeCell ref="C28:E28"/>
    <mergeCell ref="C33:E33"/>
    <mergeCell ref="C21:E21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A2:H2"/>
    <mergeCell ref="A9:E9"/>
    <mergeCell ref="A4:C4"/>
    <mergeCell ref="A6:E6"/>
    <mergeCell ref="A7:E7"/>
    <mergeCell ref="A8:E8"/>
    <mergeCell ref="C31:E31"/>
    <mergeCell ref="C32:E32"/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62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3</v>
      </c>
      <c r="G7" s="24">
        <f>SUM(G8:G9)</f>
        <v>304000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3</v>
      </c>
      <c r="G8" s="23">
        <f>SUM(G16)</f>
        <v>304000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3</v>
      </c>
      <c r="D15" s="43"/>
      <c r="E15" s="43"/>
      <c r="F15" s="9"/>
      <c r="G15" s="22">
        <f>SUM(G16+G34)</f>
        <v>304000</v>
      </c>
      <c r="H15" s="4" t="s">
        <v>3</v>
      </c>
    </row>
    <row r="16" spans="1:8" ht="24.75" customHeight="1" x14ac:dyDescent="0.3">
      <c r="A16" s="100" t="s">
        <v>56</v>
      </c>
      <c r="B16" s="9" t="s">
        <v>5</v>
      </c>
      <c r="C16" s="42">
        <v>3</v>
      </c>
      <c r="D16" s="43"/>
      <c r="E16" s="43"/>
      <c r="F16" s="9"/>
      <c r="G16" s="22">
        <f>SUM(G17:G33)</f>
        <v>304000</v>
      </c>
      <c r="H16" s="4" t="s">
        <v>3</v>
      </c>
    </row>
    <row r="17" spans="1:8" ht="29.25" customHeight="1" x14ac:dyDescent="0.3">
      <c r="A17" s="92"/>
      <c r="B17" s="99">
        <v>43865</v>
      </c>
      <c r="C17" s="98" t="s">
        <v>54</v>
      </c>
      <c r="D17" s="97"/>
      <c r="E17" s="97"/>
      <c r="F17" s="102" t="s">
        <v>52</v>
      </c>
      <c r="G17" s="26">
        <v>125500</v>
      </c>
      <c r="H17" s="101"/>
    </row>
    <row r="18" spans="1:8" ht="29.25" customHeight="1" x14ac:dyDescent="0.3">
      <c r="A18" s="92"/>
      <c r="B18" s="99">
        <v>43888</v>
      </c>
      <c r="C18" s="98" t="s">
        <v>51</v>
      </c>
      <c r="D18" s="97"/>
      <c r="E18" s="103"/>
      <c r="F18" s="102" t="s">
        <v>50</v>
      </c>
      <c r="G18" s="26">
        <v>54500</v>
      </c>
      <c r="H18" s="101"/>
    </row>
    <row r="19" spans="1:8" ht="29.25" customHeight="1" x14ac:dyDescent="0.3">
      <c r="A19" s="92"/>
      <c r="B19" s="99">
        <v>43889</v>
      </c>
      <c r="C19" s="98" t="s">
        <v>49</v>
      </c>
      <c r="D19" s="97"/>
      <c r="E19" s="103"/>
      <c r="F19" s="102" t="s">
        <v>48</v>
      </c>
      <c r="G19" s="26">
        <v>124000</v>
      </c>
      <c r="H19" s="101"/>
    </row>
    <row r="20" spans="1:8" ht="29.25" customHeight="1" x14ac:dyDescent="0.3">
      <c r="A20" s="92"/>
      <c r="B20" s="99"/>
      <c r="C20" s="98" t="s">
        <v>44</v>
      </c>
      <c r="D20" s="97"/>
      <c r="E20" s="103"/>
      <c r="F20" s="102"/>
      <c r="G20" s="26"/>
      <c r="H20" s="101"/>
    </row>
    <row r="21" spans="1:8" ht="29.25" customHeight="1" x14ac:dyDescent="0.3">
      <c r="A21" s="92"/>
      <c r="B21" s="99"/>
      <c r="C21" s="98"/>
      <c r="D21" s="97"/>
      <c r="E21" s="103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A2:H2"/>
    <mergeCell ref="A9:E9"/>
    <mergeCell ref="A4:C4"/>
    <mergeCell ref="A6:E6"/>
    <mergeCell ref="A7:E7"/>
    <mergeCell ref="A8:E8"/>
    <mergeCell ref="C24:E24"/>
    <mergeCell ref="C21:E21"/>
    <mergeCell ref="C25:E25"/>
    <mergeCell ref="C27:E27"/>
    <mergeCell ref="C28:E28"/>
    <mergeCell ref="C33:E33"/>
    <mergeCell ref="C31:E31"/>
    <mergeCell ref="C32:E32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15" sqref="C15:E15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74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5</v>
      </c>
      <c r="G7" s="24">
        <f>SUM(G8:G9)</f>
        <v>554000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5</v>
      </c>
      <c r="G8" s="23">
        <f>SUM(G16)</f>
        <v>554000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5</v>
      </c>
      <c r="D15" s="43"/>
      <c r="E15" s="43"/>
      <c r="F15" s="9"/>
      <c r="G15" s="22">
        <f>SUM(G16+G34)</f>
        <v>554000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5</v>
      </c>
      <c r="D16" s="43"/>
      <c r="E16" s="43"/>
      <c r="F16" s="9"/>
      <c r="G16" s="22">
        <f>SUM(G17:G33)</f>
        <v>554000</v>
      </c>
      <c r="H16" s="4" t="s">
        <v>3</v>
      </c>
    </row>
    <row r="17" spans="1:8" ht="29.25" customHeight="1" x14ac:dyDescent="0.3">
      <c r="A17" s="92"/>
      <c r="B17" s="99">
        <v>43893</v>
      </c>
      <c r="C17" s="98" t="s">
        <v>72</v>
      </c>
      <c r="D17" s="97"/>
      <c r="E17" s="97"/>
      <c r="F17" s="102" t="s">
        <v>71</v>
      </c>
      <c r="G17" s="26">
        <v>136000</v>
      </c>
      <c r="H17" s="101"/>
    </row>
    <row r="18" spans="1:8" ht="29.25" customHeight="1" x14ac:dyDescent="0.3">
      <c r="A18" s="92"/>
      <c r="B18" s="99">
        <v>43895</v>
      </c>
      <c r="C18" s="98" t="s">
        <v>70</v>
      </c>
      <c r="D18" s="97"/>
      <c r="E18" s="103"/>
      <c r="F18" s="102" t="s">
        <v>69</v>
      </c>
      <c r="G18" s="26">
        <v>96000</v>
      </c>
      <c r="H18" s="101"/>
    </row>
    <row r="19" spans="1:8" ht="29.25" customHeight="1" x14ac:dyDescent="0.3">
      <c r="A19" s="92"/>
      <c r="B19" s="99">
        <v>43907</v>
      </c>
      <c r="C19" s="98" t="s">
        <v>68</v>
      </c>
      <c r="D19" s="97"/>
      <c r="E19" s="103"/>
      <c r="F19" s="102" t="s">
        <v>67</v>
      </c>
      <c r="G19" s="26">
        <v>192000</v>
      </c>
      <c r="H19" s="101"/>
    </row>
    <row r="20" spans="1:8" ht="29.25" customHeight="1" x14ac:dyDescent="0.3">
      <c r="A20" s="92"/>
      <c r="B20" s="99">
        <v>43914</v>
      </c>
      <c r="C20" s="98" t="s">
        <v>66</v>
      </c>
      <c r="D20" s="97"/>
      <c r="E20" s="103"/>
      <c r="F20" s="102" t="s">
        <v>65</v>
      </c>
      <c r="G20" s="26">
        <v>50000</v>
      </c>
      <c r="H20" s="101"/>
    </row>
    <row r="21" spans="1:8" ht="29.25" customHeight="1" x14ac:dyDescent="0.3">
      <c r="A21" s="92"/>
      <c r="B21" s="99">
        <v>43919</v>
      </c>
      <c r="C21" s="98" t="s">
        <v>64</v>
      </c>
      <c r="D21" s="97"/>
      <c r="E21" s="103"/>
      <c r="F21" s="102" t="s">
        <v>63</v>
      </c>
      <c r="G21" s="26">
        <v>80000</v>
      </c>
      <c r="H21" s="101"/>
    </row>
    <row r="22" spans="1:8" ht="29.25" customHeight="1" x14ac:dyDescent="0.3">
      <c r="A22" s="92"/>
      <c r="B22" s="99"/>
      <c r="C22" s="98" t="s">
        <v>44</v>
      </c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C24:E24"/>
    <mergeCell ref="C21:E21"/>
    <mergeCell ref="C25:E25"/>
    <mergeCell ref="C27:E27"/>
    <mergeCell ref="C28:E28"/>
    <mergeCell ref="C33:E33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A2:H2"/>
    <mergeCell ref="A9:E9"/>
    <mergeCell ref="A4:C4"/>
    <mergeCell ref="A6:E6"/>
    <mergeCell ref="A7:E7"/>
    <mergeCell ref="A8:E8"/>
    <mergeCell ref="C31:E31"/>
    <mergeCell ref="C32:E32"/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:H2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83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707500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4</v>
      </c>
      <c r="G8" s="23">
        <f>SUM(G16)</f>
        <v>707500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4</v>
      </c>
      <c r="D15" s="43"/>
      <c r="E15" s="43"/>
      <c r="F15" s="9"/>
      <c r="G15" s="22">
        <f>SUM(G16+G34)</f>
        <v>707500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4</v>
      </c>
      <c r="D16" s="43"/>
      <c r="E16" s="43"/>
      <c r="F16" s="9"/>
      <c r="G16" s="22">
        <f>SUM(G17:G33)</f>
        <v>707500</v>
      </c>
      <c r="H16" s="4" t="s">
        <v>3</v>
      </c>
    </row>
    <row r="17" spans="1:8" ht="29.25" customHeight="1" x14ac:dyDescent="0.3">
      <c r="A17" s="92"/>
      <c r="B17" s="99">
        <v>43927</v>
      </c>
      <c r="C17" s="98" t="s">
        <v>82</v>
      </c>
      <c r="D17" s="97"/>
      <c r="E17" s="97"/>
      <c r="F17" s="102" t="s">
        <v>81</v>
      </c>
      <c r="G17" s="26">
        <v>94500</v>
      </c>
      <c r="H17" s="101"/>
    </row>
    <row r="18" spans="1:8" ht="29.25" customHeight="1" x14ac:dyDescent="0.3">
      <c r="A18" s="92"/>
      <c r="B18" s="99">
        <v>43935</v>
      </c>
      <c r="C18" s="98" t="s">
        <v>80</v>
      </c>
      <c r="D18" s="97"/>
      <c r="E18" s="103"/>
      <c r="F18" s="102" t="s">
        <v>79</v>
      </c>
      <c r="G18" s="26">
        <v>200000</v>
      </c>
      <c r="H18" s="101"/>
    </row>
    <row r="19" spans="1:8" ht="29.25" customHeight="1" x14ac:dyDescent="0.3">
      <c r="A19" s="92"/>
      <c r="B19" s="99">
        <v>43936</v>
      </c>
      <c r="C19" s="98" t="s">
        <v>78</v>
      </c>
      <c r="D19" s="97"/>
      <c r="E19" s="103"/>
      <c r="F19" s="102" t="s">
        <v>77</v>
      </c>
      <c r="G19" s="26">
        <v>109000</v>
      </c>
      <c r="H19" s="101"/>
    </row>
    <row r="20" spans="1:8" ht="29.25" customHeight="1" x14ac:dyDescent="0.3">
      <c r="A20" s="92"/>
      <c r="B20" s="99">
        <v>43948</v>
      </c>
      <c r="C20" s="98" t="s">
        <v>76</v>
      </c>
      <c r="D20" s="97"/>
      <c r="E20" s="103"/>
      <c r="F20" s="102" t="s">
        <v>75</v>
      </c>
      <c r="G20" s="26">
        <v>304000</v>
      </c>
      <c r="H20" s="101"/>
    </row>
    <row r="21" spans="1:8" ht="29.25" customHeight="1" x14ac:dyDescent="0.3">
      <c r="A21" s="92"/>
      <c r="B21" s="99"/>
      <c r="C21" s="98" t="s">
        <v>44</v>
      </c>
      <c r="D21" s="97"/>
      <c r="E21" s="103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A2:H2"/>
    <mergeCell ref="A9:E9"/>
    <mergeCell ref="A4:C4"/>
    <mergeCell ref="A6:E6"/>
    <mergeCell ref="A7:E7"/>
    <mergeCell ref="A8:E8"/>
    <mergeCell ref="C24:E24"/>
    <mergeCell ref="C21:E21"/>
    <mergeCell ref="C25:E25"/>
    <mergeCell ref="C27:E27"/>
    <mergeCell ref="C28:E28"/>
    <mergeCell ref="C33:E33"/>
    <mergeCell ref="C31:E31"/>
    <mergeCell ref="C32:E32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9" sqref="G9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92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2</v>
      </c>
      <c r="G7" s="24">
        <f>SUM(G8:G9)</f>
        <v>517000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2</v>
      </c>
      <c r="G8" s="23">
        <f>SUM(G16)</f>
        <v>517000</v>
      </c>
      <c r="H8" s="28">
        <f>SUM(G8)/G7*100</f>
        <v>100</v>
      </c>
    </row>
    <row r="9" spans="1:8" ht="30" customHeight="1" thickBot="1" x14ac:dyDescent="0.35">
      <c r="A9" s="117" t="s">
        <v>91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2</v>
      </c>
      <c r="D15" s="43"/>
      <c r="E15" s="43"/>
      <c r="F15" s="9"/>
      <c r="G15" s="22">
        <f>SUM(G16+G34)</f>
        <v>517000</v>
      </c>
      <c r="H15" s="4" t="s">
        <v>3</v>
      </c>
    </row>
    <row r="16" spans="1:8" ht="24.75" customHeight="1" x14ac:dyDescent="0.3">
      <c r="A16" s="100" t="s">
        <v>90</v>
      </c>
      <c r="B16" s="9" t="s">
        <v>73</v>
      </c>
      <c r="C16" s="42">
        <v>2</v>
      </c>
      <c r="D16" s="43"/>
      <c r="E16" s="43"/>
      <c r="F16" s="9"/>
      <c r="G16" s="22">
        <f>SUM(G17:G33)</f>
        <v>517000</v>
      </c>
      <c r="H16" s="4" t="s">
        <v>3</v>
      </c>
    </row>
    <row r="17" spans="1:8" ht="29.25" customHeight="1" x14ac:dyDescent="0.3">
      <c r="A17" s="92"/>
      <c r="B17" s="99">
        <v>43952</v>
      </c>
      <c r="C17" s="98" t="s">
        <v>88</v>
      </c>
      <c r="D17" s="97"/>
      <c r="E17" s="97"/>
      <c r="F17" s="102" t="s">
        <v>89</v>
      </c>
      <c r="G17" s="26">
        <v>37000</v>
      </c>
      <c r="H17" s="101"/>
    </row>
    <row r="18" spans="1:8" ht="29.25" customHeight="1" x14ac:dyDescent="0.3">
      <c r="A18" s="92"/>
      <c r="B18" s="99">
        <v>43977</v>
      </c>
      <c r="C18" s="98" t="s">
        <v>88</v>
      </c>
      <c r="D18" s="97"/>
      <c r="E18" s="103"/>
      <c r="F18" s="102" t="s">
        <v>86</v>
      </c>
      <c r="G18" s="26">
        <v>480000</v>
      </c>
      <c r="H18" s="101"/>
    </row>
    <row r="19" spans="1:8" ht="29.25" customHeight="1" x14ac:dyDescent="0.3">
      <c r="A19" s="92"/>
      <c r="B19" s="99"/>
      <c r="C19" s="98" t="s">
        <v>44</v>
      </c>
      <c r="D19" s="97"/>
      <c r="E19" s="103"/>
      <c r="F19" s="102"/>
      <c r="G19" s="26"/>
      <c r="H19" s="101"/>
    </row>
    <row r="20" spans="1:8" ht="29.25" customHeight="1" x14ac:dyDescent="0.3">
      <c r="A20" s="92"/>
      <c r="B20" s="99"/>
      <c r="C20" s="98"/>
      <c r="D20" s="97"/>
      <c r="E20" s="103"/>
      <c r="F20" s="102"/>
      <c r="G20" s="26"/>
      <c r="H20" s="101"/>
    </row>
    <row r="21" spans="1:8" ht="29.25" customHeight="1" x14ac:dyDescent="0.3">
      <c r="A21" s="92"/>
      <c r="B21" s="99"/>
      <c r="C21" s="98"/>
      <c r="D21" s="97"/>
      <c r="E21" s="103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84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C24:E24"/>
    <mergeCell ref="C21:E21"/>
    <mergeCell ref="C25:E25"/>
    <mergeCell ref="C27:E27"/>
    <mergeCell ref="C28:E28"/>
    <mergeCell ref="C33:E33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A2:H2"/>
    <mergeCell ref="A9:E9"/>
    <mergeCell ref="A4:C4"/>
    <mergeCell ref="A6:E6"/>
    <mergeCell ref="A7:E7"/>
    <mergeCell ref="A8:E8"/>
    <mergeCell ref="C31:E31"/>
    <mergeCell ref="C32:E32"/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16" sqref="C16:E16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102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1132200</v>
      </c>
      <c r="H7" s="21">
        <v>1</v>
      </c>
    </row>
    <row r="8" spans="1:8" ht="30" customHeight="1" x14ac:dyDescent="0.3">
      <c r="A8" s="121" t="s">
        <v>101</v>
      </c>
      <c r="B8" s="120"/>
      <c r="C8" s="120"/>
      <c r="D8" s="120"/>
      <c r="E8" s="119"/>
      <c r="F8" s="118">
        <v>4</v>
      </c>
      <c r="G8" s="23">
        <f>SUM(G16)</f>
        <v>1132200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4</v>
      </c>
      <c r="D15" s="43"/>
      <c r="E15" s="43"/>
      <c r="F15" s="9"/>
      <c r="G15" s="22">
        <f>SUM(G16+G34)</f>
        <v>1132200</v>
      </c>
      <c r="H15" s="4" t="s">
        <v>3</v>
      </c>
    </row>
    <row r="16" spans="1:8" ht="24.75" customHeight="1" x14ac:dyDescent="0.3">
      <c r="A16" s="100" t="s">
        <v>100</v>
      </c>
      <c r="B16" s="9" t="s">
        <v>73</v>
      </c>
      <c r="C16" s="42">
        <v>4</v>
      </c>
      <c r="D16" s="43"/>
      <c r="E16" s="43"/>
      <c r="F16" s="9"/>
      <c r="G16" s="22">
        <f>SUM(G17:G33)</f>
        <v>1132200</v>
      </c>
      <c r="H16" s="4" t="s">
        <v>3</v>
      </c>
    </row>
    <row r="17" spans="1:8" ht="29.25" customHeight="1" x14ac:dyDescent="0.3">
      <c r="A17" s="92"/>
      <c r="B17" s="99">
        <v>43984</v>
      </c>
      <c r="C17" s="98" t="s">
        <v>99</v>
      </c>
      <c r="D17" s="97"/>
      <c r="E17" s="97"/>
      <c r="F17" s="102" t="s">
        <v>98</v>
      </c>
      <c r="G17" s="26">
        <v>393600</v>
      </c>
      <c r="H17" s="101"/>
    </row>
    <row r="18" spans="1:8" ht="29.25" customHeight="1" x14ac:dyDescent="0.3">
      <c r="A18" s="92"/>
      <c r="B18" s="99">
        <v>43990</v>
      </c>
      <c r="C18" s="98" t="s">
        <v>97</v>
      </c>
      <c r="D18" s="97"/>
      <c r="E18" s="103"/>
      <c r="F18" s="102" t="s">
        <v>96</v>
      </c>
      <c r="G18" s="26">
        <v>168000</v>
      </c>
      <c r="H18" s="101"/>
    </row>
    <row r="19" spans="1:8" ht="29.25" customHeight="1" x14ac:dyDescent="0.3">
      <c r="A19" s="92"/>
      <c r="B19" s="99">
        <v>43992</v>
      </c>
      <c r="C19" s="98" t="s">
        <v>95</v>
      </c>
      <c r="D19" s="97"/>
      <c r="E19" s="97"/>
      <c r="F19" s="102" t="s">
        <v>94</v>
      </c>
      <c r="G19" s="26">
        <v>430000</v>
      </c>
      <c r="H19" s="101"/>
    </row>
    <row r="20" spans="1:8" ht="29.25" customHeight="1" x14ac:dyDescent="0.3">
      <c r="A20" s="92"/>
      <c r="B20" s="99">
        <v>44007</v>
      </c>
      <c r="C20" s="98" t="s">
        <v>93</v>
      </c>
      <c r="D20" s="97"/>
      <c r="E20" s="103"/>
      <c r="F20" s="102" t="s">
        <v>81</v>
      </c>
      <c r="G20" s="26">
        <v>140600</v>
      </c>
      <c r="H20" s="101"/>
    </row>
    <row r="21" spans="1:8" ht="29.25" customHeight="1" x14ac:dyDescent="0.3">
      <c r="A21" s="92"/>
      <c r="B21" s="99"/>
      <c r="C21" s="132" t="s">
        <v>44</v>
      </c>
      <c r="D21" s="131"/>
      <c r="E21" s="130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7">
    <mergeCell ref="C30:E30"/>
    <mergeCell ref="C31:E31"/>
    <mergeCell ref="C32:E32"/>
    <mergeCell ref="A34:A42"/>
    <mergeCell ref="C42:E42"/>
    <mergeCell ref="C36:E36"/>
    <mergeCell ref="C34:E34"/>
    <mergeCell ref="A8:E8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24:E24"/>
    <mergeCell ref="C25:E25"/>
    <mergeCell ref="C27:E27"/>
    <mergeCell ref="C28:E28"/>
    <mergeCell ref="C33:E33"/>
    <mergeCell ref="A2:H2"/>
    <mergeCell ref="A9:E9"/>
    <mergeCell ref="A4:C4"/>
    <mergeCell ref="A6:E6"/>
    <mergeCell ref="A7:E7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8" sqref="A8:E8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109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562000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4</v>
      </c>
      <c r="G8" s="23">
        <f>SUM(G16)</f>
        <v>562000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57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4</v>
      </c>
      <c r="D15" s="43"/>
      <c r="E15" s="43"/>
      <c r="F15" s="9"/>
      <c r="G15" s="22">
        <f>SUM(G16+G34)</f>
        <v>562000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4</v>
      </c>
      <c r="D16" s="43"/>
      <c r="E16" s="43"/>
      <c r="F16" s="9"/>
      <c r="G16" s="22">
        <f>SUM(G17:G33)</f>
        <v>562000</v>
      </c>
      <c r="H16" s="4" t="s">
        <v>3</v>
      </c>
    </row>
    <row r="17" spans="1:8" ht="29.25" customHeight="1" x14ac:dyDescent="0.3">
      <c r="A17" s="92"/>
      <c r="B17" s="99">
        <v>44013</v>
      </c>
      <c r="C17" s="98" t="s">
        <v>108</v>
      </c>
      <c r="D17" s="97"/>
      <c r="E17" s="97"/>
      <c r="F17" s="102" t="s">
        <v>107</v>
      </c>
      <c r="G17" s="26">
        <v>140000</v>
      </c>
      <c r="H17" s="101"/>
    </row>
    <row r="18" spans="1:8" ht="29.25" customHeight="1" x14ac:dyDescent="0.3">
      <c r="A18" s="92"/>
      <c r="B18" s="99">
        <v>44015</v>
      </c>
      <c r="C18" s="98" t="s">
        <v>87</v>
      </c>
      <c r="D18" s="97"/>
      <c r="E18" s="103"/>
      <c r="F18" s="102" t="s">
        <v>106</v>
      </c>
      <c r="G18" s="26">
        <v>146000</v>
      </c>
      <c r="H18" s="101"/>
    </row>
    <row r="19" spans="1:8" ht="29.25" customHeight="1" x14ac:dyDescent="0.3">
      <c r="A19" s="92"/>
      <c r="B19" s="99">
        <v>44019</v>
      </c>
      <c r="C19" s="98" t="s">
        <v>87</v>
      </c>
      <c r="D19" s="97"/>
      <c r="E19" s="97"/>
      <c r="F19" s="102" t="s">
        <v>105</v>
      </c>
      <c r="G19" s="26">
        <v>191000</v>
      </c>
      <c r="H19" s="101"/>
    </row>
    <row r="20" spans="1:8" ht="29.25" customHeight="1" x14ac:dyDescent="0.3">
      <c r="A20" s="92"/>
      <c r="B20" s="99">
        <v>44033</v>
      </c>
      <c r="C20" s="98" t="s">
        <v>104</v>
      </c>
      <c r="D20" s="97"/>
      <c r="E20" s="103"/>
      <c r="F20" s="102" t="s">
        <v>103</v>
      </c>
      <c r="G20" s="26">
        <v>85000</v>
      </c>
      <c r="H20" s="101"/>
    </row>
    <row r="21" spans="1:8" ht="29.25" customHeight="1" x14ac:dyDescent="0.3">
      <c r="A21" s="92"/>
      <c r="B21" s="99"/>
      <c r="C21" s="132" t="s">
        <v>44</v>
      </c>
      <c r="D21" s="131"/>
      <c r="E21" s="130"/>
      <c r="F21" s="102"/>
      <c r="G21" s="26"/>
      <c r="H21" s="101"/>
    </row>
    <row r="22" spans="1:8" ht="29.25" customHeight="1" x14ac:dyDescent="0.3">
      <c r="A22" s="92"/>
      <c r="B22" s="99"/>
      <c r="C22" s="98"/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7">
    <mergeCell ref="C24:E24"/>
    <mergeCell ref="C25:E25"/>
    <mergeCell ref="C27:E27"/>
    <mergeCell ref="C28:E28"/>
    <mergeCell ref="C33:E33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A2:H2"/>
    <mergeCell ref="A9:E9"/>
    <mergeCell ref="A4:C4"/>
    <mergeCell ref="A6:E6"/>
    <mergeCell ref="A7:E7"/>
    <mergeCell ref="A8:E8"/>
    <mergeCell ref="C31:E31"/>
    <mergeCell ref="C32:E32"/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0" workbookViewId="0">
      <selection activeCell="C19" sqref="C19:E19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121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61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870600</v>
      </c>
      <c r="H7" s="21">
        <v>1</v>
      </c>
    </row>
    <row r="8" spans="1:8" ht="30" customHeight="1" x14ac:dyDescent="0.3">
      <c r="A8" s="121" t="s">
        <v>60</v>
      </c>
      <c r="B8" s="120"/>
      <c r="C8" s="120"/>
      <c r="D8" s="120"/>
      <c r="E8" s="119"/>
      <c r="F8" s="118">
        <v>4</v>
      </c>
      <c r="G8" s="23">
        <f>SUM(G16)</f>
        <v>870600</v>
      </c>
      <c r="H8" s="28">
        <f>SUM(G8)/G7*100</f>
        <v>100</v>
      </c>
    </row>
    <row r="9" spans="1:8" ht="30" customHeight="1" thickBot="1" x14ac:dyDescent="0.35">
      <c r="A9" s="117" t="s">
        <v>59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120</v>
      </c>
      <c r="D14" s="109"/>
      <c r="E14" s="109"/>
      <c r="F14" s="108" t="s">
        <v>119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5</v>
      </c>
      <c r="D15" s="43"/>
      <c r="E15" s="43"/>
      <c r="F15" s="9"/>
      <c r="G15" s="22">
        <f>SUM(G16+G34)</f>
        <v>870600</v>
      </c>
      <c r="H15" s="4" t="s">
        <v>3</v>
      </c>
    </row>
    <row r="16" spans="1:8" ht="24.75" customHeight="1" x14ac:dyDescent="0.3">
      <c r="A16" s="100" t="s">
        <v>55</v>
      </c>
      <c r="B16" s="9" t="s">
        <v>73</v>
      </c>
      <c r="C16" s="42">
        <v>5</v>
      </c>
      <c r="D16" s="43"/>
      <c r="E16" s="43"/>
      <c r="F16" s="9"/>
      <c r="G16" s="22">
        <f>SUM(G17:G33)</f>
        <v>870600</v>
      </c>
      <c r="H16" s="4" t="s">
        <v>3</v>
      </c>
    </row>
    <row r="17" spans="1:8" ht="29.25" customHeight="1" x14ac:dyDescent="0.3">
      <c r="A17" s="92"/>
      <c r="B17" s="99">
        <v>44057</v>
      </c>
      <c r="C17" s="98" t="s">
        <v>118</v>
      </c>
      <c r="D17" s="97"/>
      <c r="E17" s="97"/>
      <c r="F17" s="102" t="s">
        <v>111</v>
      </c>
      <c r="G17" s="26">
        <v>160000</v>
      </c>
      <c r="H17" s="101"/>
    </row>
    <row r="18" spans="1:8" ht="29.25" customHeight="1" x14ac:dyDescent="0.3">
      <c r="A18" s="92"/>
      <c r="B18" s="99">
        <v>44064</v>
      </c>
      <c r="C18" s="98" t="s">
        <v>117</v>
      </c>
      <c r="D18" s="97"/>
      <c r="E18" s="103"/>
      <c r="F18" s="102" t="s">
        <v>105</v>
      </c>
      <c r="G18" s="26">
        <v>293000</v>
      </c>
      <c r="H18" s="101"/>
    </row>
    <row r="19" spans="1:8" ht="29.25" customHeight="1" x14ac:dyDescent="0.3">
      <c r="A19" s="92"/>
      <c r="B19" s="99">
        <v>44067</v>
      </c>
      <c r="C19" s="98" t="s">
        <v>116</v>
      </c>
      <c r="D19" s="97"/>
      <c r="E19" s="97"/>
      <c r="F19" s="102" t="s">
        <v>115</v>
      </c>
      <c r="G19" s="26">
        <v>37600</v>
      </c>
      <c r="H19" s="101"/>
    </row>
    <row r="20" spans="1:8" ht="29.25" customHeight="1" x14ac:dyDescent="0.3">
      <c r="A20" s="92"/>
      <c r="B20" s="99">
        <v>44070</v>
      </c>
      <c r="C20" s="98" t="s">
        <v>114</v>
      </c>
      <c r="D20" s="97"/>
      <c r="E20" s="103"/>
      <c r="F20" s="102" t="s">
        <v>113</v>
      </c>
      <c r="G20" s="26">
        <v>155000</v>
      </c>
      <c r="H20" s="101"/>
    </row>
    <row r="21" spans="1:8" ht="29.25" customHeight="1" x14ac:dyDescent="0.3">
      <c r="A21" s="92"/>
      <c r="B21" s="99">
        <v>44071</v>
      </c>
      <c r="C21" s="98" t="s">
        <v>112</v>
      </c>
      <c r="D21" s="97"/>
      <c r="E21" s="103"/>
      <c r="F21" s="102" t="s">
        <v>111</v>
      </c>
      <c r="G21" s="26">
        <v>225000</v>
      </c>
      <c r="H21" s="101"/>
    </row>
    <row r="22" spans="1:8" ht="29.25" customHeight="1" x14ac:dyDescent="0.3">
      <c r="A22" s="92"/>
      <c r="B22" s="99"/>
      <c r="C22" s="98" t="s">
        <v>110</v>
      </c>
      <c r="D22" s="97"/>
      <c r="E22" s="103"/>
      <c r="F22" s="102"/>
      <c r="G22" s="26"/>
      <c r="H22" s="101"/>
    </row>
    <row r="23" spans="1:8" ht="29.25" customHeight="1" x14ac:dyDescent="0.3">
      <c r="A23" s="92"/>
      <c r="B23" s="99"/>
      <c r="C23" s="98"/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  <mergeCell ref="A2:H2"/>
    <mergeCell ref="A9:E9"/>
    <mergeCell ref="A4:C4"/>
    <mergeCell ref="A6:E6"/>
    <mergeCell ref="A7:E7"/>
    <mergeCell ref="A8:E8"/>
    <mergeCell ref="C24:E24"/>
    <mergeCell ref="C25:E25"/>
    <mergeCell ref="C27:E27"/>
    <mergeCell ref="C28:E28"/>
    <mergeCell ref="C33:E33"/>
    <mergeCell ref="C21:E21"/>
    <mergeCell ref="C31:E31"/>
    <mergeCell ref="C32:E32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0" workbookViewId="0">
      <selection activeCell="C15" sqref="C15:E15"/>
    </sheetView>
  </sheetViews>
  <sheetFormatPr defaultRowHeight="16.5" x14ac:dyDescent="0.3"/>
  <cols>
    <col min="1" max="1" width="12.25" style="79" customWidth="1"/>
    <col min="2" max="2" width="9.875" style="79" bestFit="1" customWidth="1"/>
    <col min="3" max="4" width="9" style="79"/>
    <col min="5" max="5" width="10.375" style="79" customWidth="1"/>
    <col min="6" max="6" width="13.875" style="79" customWidth="1"/>
    <col min="7" max="7" width="14.125" style="14" customWidth="1"/>
    <col min="8" max="8" width="8.125" style="79" customWidth="1"/>
    <col min="9" max="16384" width="9" style="79"/>
  </cols>
  <sheetData>
    <row r="1" spans="1:8" ht="9" customHeight="1" x14ac:dyDescent="0.3">
      <c r="A1" s="112"/>
      <c r="B1" s="112"/>
      <c r="C1" s="112"/>
      <c r="D1" s="112"/>
      <c r="E1" s="112"/>
      <c r="F1" s="112"/>
      <c r="G1" s="13"/>
      <c r="H1" s="112"/>
    </row>
    <row r="2" spans="1:8" ht="33.75" customHeight="1" x14ac:dyDescent="0.3">
      <c r="A2" s="129" t="s">
        <v>141</v>
      </c>
      <c r="B2" s="129"/>
      <c r="C2" s="129"/>
      <c r="D2" s="129"/>
      <c r="E2" s="129"/>
      <c r="F2" s="129"/>
      <c r="G2" s="129"/>
      <c r="H2" s="129"/>
    </row>
    <row r="3" spans="1:8" ht="14.25" customHeight="1" x14ac:dyDescent="0.3">
      <c r="A3" s="112"/>
      <c r="B3" s="112"/>
      <c r="C3" s="112"/>
      <c r="D3" s="112"/>
      <c r="E3" s="112"/>
      <c r="F3" s="112"/>
      <c r="G3" s="13"/>
      <c r="H3" s="112"/>
    </row>
    <row r="4" spans="1:8" ht="21.75" customHeight="1" x14ac:dyDescent="0.3">
      <c r="A4" s="128" t="s">
        <v>0</v>
      </c>
      <c r="B4" s="128"/>
      <c r="C4" s="128"/>
      <c r="D4" s="112"/>
      <c r="E4" s="112"/>
      <c r="F4" s="112"/>
      <c r="G4" s="13"/>
      <c r="H4" s="112"/>
    </row>
    <row r="5" spans="1:8" ht="15.75" customHeight="1" thickBot="1" x14ac:dyDescent="0.35">
      <c r="A5" s="112"/>
      <c r="B5" s="112"/>
      <c r="C5" s="112"/>
      <c r="D5" s="112"/>
      <c r="E5" s="112"/>
      <c r="F5" s="112"/>
      <c r="G5" s="13"/>
      <c r="H5" s="127" t="s">
        <v>13</v>
      </c>
    </row>
    <row r="6" spans="1:8" ht="30" customHeight="1" x14ac:dyDescent="0.3">
      <c r="A6" s="126" t="s">
        <v>14</v>
      </c>
      <c r="B6" s="125"/>
      <c r="C6" s="125"/>
      <c r="D6" s="125"/>
      <c r="E6" s="124"/>
      <c r="F6" s="123" t="s">
        <v>8</v>
      </c>
      <c r="G6" s="16" t="s">
        <v>9</v>
      </c>
      <c r="H6" s="122" t="s">
        <v>140</v>
      </c>
    </row>
    <row r="7" spans="1:8" ht="30" customHeight="1" x14ac:dyDescent="0.3">
      <c r="A7" s="70" t="s">
        <v>2</v>
      </c>
      <c r="B7" s="71"/>
      <c r="C7" s="71"/>
      <c r="D7" s="71"/>
      <c r="E7" s="72"/>
      <c r="F7" s="19">
        <v>4</v>
      </c>
      <c r="G7" s="24">
        <f>SUM(G8:G9)</f>
        <v>899600</v>
      </c>
      <c r="H7" s="21">
        <v>1</v>
      </c>
    </row>
    <row r="8" spans="1:8" ht="30" customHeight="1" x14ac:dyDescent="0.3">
      <c r="A8" s="121" t="s">
        <v>139</v>
      </c>
      <c r="B8" s="120"/>
      <c r="C8" s="120"/>
      <c r="D8" s="120"/>
      <c r="E8" s="119"/>
      <c r="F8" s="118">
        <v>4</v>
      </c>
      <c r="G8" s="23">
        <f>SUM(G16)</f>
        <v>899600</v>
      </c>
      <c r="H8" s="28">
        <f>SUM(G8)/G7*100</f>
        <v>100</v>
      </c>
    </row>
    <row r="9" spans="1:8" ht="30" customHeight="1" thickBot="1" x14ac:dyDescent="0.35">
      <c r="A9" s="117" t="s">
        <v>138</v>
      </c>
      <c r="B9" s="116"/>
      <c r="C9" s="116"/>
      <c r="D9" s="116"/>
      <c r="E9" s="115"/>
      <c r="F9" s="114"/>
      <c r="G9" s="27">
        <f>SUM(G34)</f>
        <v>0</v>
      </c>
      <c r="H9" s="29">
        <f>SUM(G9)/G7*100</f>
        <v>0</v>
      </c>
    </row>
    <row r="10" spans="1:8" ht="14.25" customHeight="1" x14ac:dyDescent="0.3">
      <c r="A10" s="112"/>
      <c r="B10" s="112"/>
      <c r="C10" s="112"/>
      <c r="D10" s="112"/>
      <c r="E10" s="112"/>
      <c r="F10" s="112"/>
      <c r="G10" s="13"/>
      <c r="H10" s="112"/>
    </row>
    <row r="11" spans="1:8" ht="11.25" customHeight="1" x14ac:dyDescent="0.3">
      <c r="A11" s="112"/>
      <c r="B11" s="112"/>
      <c r="C11" s="112"/>
      <c r="D11" s="112"/>
      <c r="E11" s="112"/>
      <c r="F11" s="112"/>
      <c r="G11" s="13"/>
      <c r="H11" s="112"/>
    </row>
    <row r="12" spans="1:8" ht="23.25" customHeight="1" x14ac:dyDescent="0.3">
      <c r="A12" s="113" t="s">
        <v>1</v>
      </c>
      <c r="B12" s="113"/>
      <c r="C12" s="113"/>
      <c r="D12" s="112"/>
      <c r="E12" s="112"/>
      <c r="F12" s="112"/>
      <c r="G12" s="13"/>
      <c r="H12" s="112"/>
    </row>
    <row r="13" spans="1:8" ht="3" customHeight="1" thickBot="1" x14ac:dyDescent="0.35">
      <c r="A13" s="112"/>
      <c r="B13" s="112"/>
      <c r="C13" s="112"/>
      <c r="D13" s="112"/>
      <c r="E13" s="112"/>
      <c r="F13" s="112"/>
      <c r="G13" s="13"/>
      <c r="H13" s="112"/>
    </row>
    <row r="14" spans="1:8" ht="30" customHeight="1" x14ac:dyDescent="0.3">
      <c r="A14" s="111" t="s">
        <v>4</v>
      </c>
      <c r="B14" s="108" t="s">
        <v>7</v>
      </c>
      <c r="C14" s="110" t="s">
        <v>58</v>
      </c>
      <c r="D14" s="109"/>
      <c r="E14" s="109"/>
      <c r="F14" s="108" t="s">
        <v>137</v>
      </c>
      <c r="G14" s="7" t="s">
        <v>10</v>
      </c>
      <c r="H14" s="107" t="s">
        <v>12</v>
      </c>
    </row>
    <row r="15" spans="1:8" ht="24.75" customHeight="1" x14ac:dyDescent="0.3">
      <c r="A15" s="8" t="s">
        <v>6</v>
      </c>
      <c r="B15" s="9" t="s">
        <v>3</v>
      </c>
      <c r="C15" s="42">
        <v>6</v>
      </c>
      <c r="D15" s="43"/>
      <c r="E15" s="43"/>
      <c r="F15" s="9"/>
      <c r="G15" s="22">
        <f>SUM(G16+G34)</f>
        <v>899600</v>
      </c>
      <c r="H15" s="4" t="s">
        <v>3</v>
      </c>
    </row>
    <row r="16" spans="1:8" ht="24.75" customHeight="1" x14ac:dyDescent="0.3">
      <c r="A16" s="100" t="s">
        <v>136</v>
      </c>
      <c r="B16" s="9" t="s">
        <v>135</v>
      </c>
      <c r="C16" s="42">
        <v>6</v>
      </c>
      <c r="D16" s="43"/>
      <c r="E16" s="43"/>
      <c r="F16" s="9"/>
      <c r="G16" s="22">
        <f>SUM(G17:G33)</f>
        <v>899600</v>
      </c>
      <c r="H16" s="4" t="s">
        <v>3</v>
      </c>
    </row>
    <row r="17" spans="1:8" ht="29.25" customHeight="1" x14ac:dyDescent="0.3">
      <c r="A17" s="92"/>
      <c r="B17" s="99">
        <v>44077</v>
      </c>
      <c r="C17" s="98" t="s">
        <v>134</v>
      </c>
      <c r="D17" s="97"/>
      <c r="E17" s="97"/>
      <c r="F17" s="102" t="s">
        <v>133</v>
      </c>
      <c r="G17" s="26">
        <v>65000</v>
      </c>
      <c r="H17" s="101"/>
    </row>
    <row r="18" spans="1:8" ht="29.25" customHeight="1" x14ac:dyDescent="0.3">
      <c r="A18" s="92"/>
      <c r="B18" s="99">
        <v>44082</v>
      </c>
      <c r="C18" s="98" t="s">
        <v>132</v>
      </c>
      <c r="D18" s="97"/>
      <c r="E18" s="103"/>
      <c r="F18" s="102" t="s">
        <v>131</v>
      </c>
      <c r="G18" s="26">
        <v>194000</v>
      </c>
      <c r="H18" s="101"/>
    </row>
    <row r="19" spans="1:8" ht="29.25" customHeight="1" x14ac:dyDescent="0.3">
      <c r="A19" s="92"/>
      <c r="B19" s="99">
        <v>44085</v>
      </c>
      <c r="C19" s="98" t="s">
        <v>130</v>
      </c>
      <c r="D19" s="97"/>
      <c r="E19" s="97"/>
      <c r="F19" s="102" t="s">
        <v>129</v>
      </c>
      <c r="G19" s="26">
        <v>275000</v>
      </c>
      <c r="H19" s="101"/>
    </row>
    <row r="20" spans="1:8" ht="29.25" customHeight="1" x14ac:dyDescent="0.3">
      <c r="A20" s="92"/>
      <c r="B20" s="99">
        <v>44098</v>
      </c>
      <c r="C20" s="98" t="s">
        <v>128</v>
      </c>
      <c r="D20" s="97"/>
      <c r="E20" s="103"/>
      <c r="F20" s="102" t="s">
        <v>127</v>
      </c>
      <c r="G20" s="26">
        <v>132000</v>
      </c>
      <c r="H20" s="101"/>
    </row>
    <row r="21" spans="1:8" ht="29.25" customHeight="1" x14ac:dyDescent="0.3">
      <c r="A21" s="92"/>
      <c r="B21" s="99">
        <v>44099</v>
      </c>
      <c r="C21" s="98" t="s">
        <v>126</v>
      </c>
      <c r="D21" s="97"/>
      <c r="E21" s="103"/>
      <c r="F21" s="102" t="s">
        <v>125</v>
      </c>
      <c r="G21" s="26">
        <v>120000</v>
      </c>
      <c r="H21" s="101"/>
    </row>
    <row r="22" spans="1:8" ht="29.25" customHeight="1" x14ac:dyDescent="0.3">
      <c r="A22" s="92"/>
      <c r="B22" s="99">
        <v>44103</v>
      </c>
      <c r="C22" s="98" t="s">
        <v>124</v>
      </c>
      <c r="D22" s="97"/>
      <c r="E22" s="103"/>
      <c r="F22" s="102" t="s">
        <v>123</v>
      </c>
      <c r="G22" s="26">
        <v>113600</v>
      </c>
      <c r="H22" s="101"/>
    </row>
    <row r="23" spans="1:8" ht="29.25" customHeight="1" x14ac:dyDescent="0.3">
      <c r="A23" s="92"/>
      <c r="B23" s="99"/>
      <c r="C23" s="98" t="s">
        <v>122</v>
      </c>
      <c r="D23" s="97"/>
      <c r="E23" s="103"/>
      <c r="F23" s="102"/>
      <c r="G23" s="26"/>
      <c r="H23" s="101"/>
    </row>
    <row r="24" spans="1:8" ht="29.25" customHeight="1" x14ac:dyDescent="0.3">
      <c r="A24" s="92"/>
      <c r="B24" s="99"/>
      <c r="C24" s="98"/>
      <c r="D24" s="97"/>
      <c r="E24" s="103"/>
      <c r="F24" s="102"/>
      <c r="G24" s="26"/>
      <c r="H24" s="101"/>
    </row>
    <row r="25" spans="1:8" ht="29.25" customHeight="1" x14ac:dyDescent="0.3">
      <c r="A25" s="92"/>
      <c r="B25" s="99"/>
      <c r="C25" s="98"/>
      <c r="D25" s="97"/>
      <c r="E25" s="103"/>
      <c r="F25" s="105"/>
      <c r="G25" s="26"/>
      <c r="H25" s="101"/>
    </row>
    <row r="26" spans="1:8" ht="29.25" customHeight="1" x14ac:dyDescent="0.3">
      <c r="A26" s="92"/>
      <c r="B26" s="99"/>
      <c r="C26" s="98"/>
      <c r="D26" s="97"/>
      <c r="E26" s="103"/>
      <c r="F26" s="105"/>
      <c r="G26" s="26"/>
      <c r="H26" s="101"/>
    </row>
    <row r="27" spans="1:8" ht="29.25" customHeight="1" x14ac:dyDescent="0.3">
      <c r="A27" s="92"/>
      <c r="B27" s="99"/>
      <c r="C27" s="98"/>
      <c r="D27" s="97"/>
      <c r="E27" s="103"/>
      <c r="F27" s="105"/>
      <c r="G27" s="26"/>
      <c r="H27" s="101"/>
    </row>
    <row r="28" spans="1:8" ht="29.25" customHeight="1" x14ac:dyDescent="0.3">
      <c r="A28" s="92"/>
      <c r="B28" s="99"/>
      <c r="C28" s="98"/>
      <c r="D28" s="97"/>
      <c r="E28" s="103"/>
      <c r="F28" s="105"/>
      <c r="G28" s="26"/>
      <c r="H28" s="101"/>
    </row>
    <row r="29" spans="1:8" ht="29.25" customHeight="1" x14ac:dyDescent="0.3">
      <c r="A29" s="92"/>
      <c r="B29" s="106"/>
      <c r="C29" s="98"/>
      <c r="D29" s="97"/>
      <c r="E29" s="103"/>
      <c r="F29" s="105"/>
      <c r="G29" s="26"/>
      <c r="H29" s="101"/>
    </row>
    <row r="30" spans="1:8" ht="29.25" customHeight="1" x14ac:dyDescent="0.3">
      <c r="A30" s="92"/>
      <c r="B30" s="106"/>
      <c r="C30" s="98"/>
      <c r="D30" s="97"/>
      <c r="E30" s="103"/>
      <c r="F30" s="105"/>
      <c r="G30" s="26"/>
      <c r="H30" s="101"/>
    </row>
    <row r="31" spans="1:8" ht="29.25" customHeight="1" x14ac:dyDescent="0.3">
      <c r="A31" s="92"/>
      <c r="B31" s="106"/>
      <c r="C31" s="98"/>
      <c r="D31" s="97"/>
      <c r="E31" s="103"/>
      <c r="F31" s="105"/>
      <c r="G31" s="26"/>
      <c r="H31" s="101"/>
    </row>
    <row r="32" spans="1:8" ht="29.25" customHeight="1" x14ac:dyDescent="0.3">
      <c r="A32" s="92"/>
      <c r="B32" s="106"/>
      <c r="C32" s="98"/>
      <c r="D32" s="97"/>
      <c r="E32" s="103"/>
      <c r="F32" s="105"/>
      <c r="G32" s="26"/>
      <c r="H32" s="101"/>
    </row>
    <row r="33" spans="1:8" ht="29.25" customHeight="1" x14ac:dyDescent="0.3">
      <c r="A33" s="104"/>
      <c r="B33" s="99"/>
      <c r="C33" s="98"/>
      <c r="D33" s="97"/>
      <c r="E33" s="103"/>
      <c r="F33" s="102"/>
      <c r="G33" s="26"/>
      <c r="H33" s="101"/>
    </row>
    <row r="34" spans="1:8" ht="29.25" customHeight="1" x14ac:dyDescent="0.3">
      <c r="A34" s="100" t="s">
        <v>47</v>
      </c>
      <c r="B34" s="9" t="s">
        <v>11</v>
      </c>
      <c r="C34" s="59">
        <v>0</v>
      </c>
      <c r="D34" s="60"/>
      <c r="E34" s="61"/>
      <c r="F34" s="9"/>
      <c r="G34" s="22">
        <f>SUM(G35:G42)</f>
        <v>0</v>
      </c>
      <c r="H34" s="36"/>
    </row>
    <row r="35" spans="1:8" ht="29.25" customHeight="1" x14ac:dyDescent="0.3">
      <c r="A35" s="92"/>
      <c r="B35" s="99"/>
      <c r="C35" s="98"/>
      <c r="D35" s="97"/>
      <c r="E35" s="97"/>
      <c r="F35" s="87"/>
      <c r="G35" s="26"/>
      <c r="H35" s="31"/>
    </row>
    <row r="36" spans="1:8" ht="29.25" customHeight="1" x14ac:dyDescent="0.3">
      <c r="A36" s="92"/>
      <c r="B36" s="96"/>
      <c r="C36" s="90"/>
      <c r="D36" s="89"/>
      <c r="E36" s="88"/>
      <c r="F36" s="87"/>
      <c r="G36" s="25"/>
      <c r="H36" s="31"/>
    </row>
    <row r="37" spans="1:8" ht="29.25" customHeight="1" x14ac:dyDescent="0.3">
      <c r="A37" s="92"/>
      <c r="B37" s="91"/>
      <c r="C37" s="90"/>
      <c r="D37" s="89"/>
      <c r="E37" s="88"/>
      <c r="F37" s="87"/>
      <c r="G37" s="25"/>
      <c r="H37" s="31"/>
    </row>
    <row r="38" spans="1:8" ht="29.25" customHeight="1" x14ac:dyDescent="0.3">
      <c r="A38" s="92"/>
      <c r="B38" s="91"/>
      <c r="C38" s="95"/>
      <c r="D38" s="94"/>
      <c r="E38" s="93"/>
      <c r="F38" s="87"/>
      <c r="G38" s="25"/>
      <c r="H38" s="31"/>
    </row>
    <row r="39" spans="1:8" ht="29.25" customHeight="1" x14ac:dyDescent="0.3">
      <c r="A39" s="92"/>
      <c r="B39" s="91"/>
      <c r="C39" s="90"/>
      <c r="D39" s="89"/>
      <c r="E39" s="89"/>
      <c r="F39" s="87"/>
      <c r="G39" s="25"/>
      <c r="H39" s="31"/>
    </row>
    <row r="40" spans="1:8" ht="29.25" customHeight="1" x14ac:dyDescent="0.3">
      <c r="A40" s="92"/>
      <c r="B40" s="91"/>
      <c r="C40" s="90"/>
      <c r="D40" s="89"/>
      <c r="E40" s="89"/>
      <c r="F40" s="87"/>
      <c r="G40" s="25"/>
      <c r="H40" s="31"/>
    </row>
    <row r="41" spans="1:8" ht="29.25" customHeight="1" x14ac:dyDescent="0.3">
      <c r="A41" s="92"/>
      <c r="B41" s="91"/>
      <c r="C41" s="90"/>
      <c r="D41" s="89"/>
      <c r="E41" s="88"/>
      <c r="F41" s="87"/>
      <c r="G41" s="25"/>
      <c r="H41" s="31"/>
    </row>
    <row r="42" spans="1:8" ht="29.25" customHeight="1" thickBot="1" x14ac:dyDescent="0.35">
      <c r="A42" s="86"/>
      <c r="B42" s="85"/>
      <c r="C42" s="84"/>
      <c r="D42" s="83"/>
      <c r="E42" s="82"/>
      <c r="F42" s="81"/>
      <c r="G42" s="33"/>
      <c r="H42" s="80"/>
    </row>
    <row r="43" spans="1:8" x14ac:dyDescent="0.3">
      <c r="G43" s="14" t="s">
        <v>3</v>
      </c>
    </row>
  </sheetData>
  <mergeCells count="38">
    <mergeCell ref="C24:E24"/>
    <mergeCell ref="C25:E25"/>
    <mergeCell ref="C27:E27"/>
    <mergeCell ref="C28:E28"/>
    <mergeCell ref="C33:E33"/>
    <mergeCell ref="C21:E21"/>
    <mergeCell ref="C19:E19"/>
    <mergeCell ref="C20:E20"/>
    <mergeCell ref="C41:E41"/>
    <mergeCell ref="C40:E40"/>
    <mergeCell ref="C39:E39"/>
    <mergeCell ref="C38:E38"/>
    <mergeCell ref="C37:E37"/>
    <mergeCell ref="C26:E26"/>
    <mergeCell ref="C22:E22"/>
    <mergeCell ref="C23:E23"/>
    <mergeCell ref="A2:H2"/>
    <mergeCell ref="A9:E9"/>
    <mergeCell ref="A4:C4"/>
    <mergeCell ref="A6:E6"/>
    <mergeCell ref="A7:E7"/>
    <mergeCell ref="A8:E8"/>
    <mergeCell ref="C31:E31"/>
    <mergeCell ref="C32:E32"/>
    <mergeCell ref="A34:A42"/>
    <mergeCell ref="C42:E42"/>
    <mergeCell ref="C36:E36"/>
    <mergeCell ref="C34:E34"/>
    <mergeCell ref="A12:C12"/>
    <mergeCell ref="C16:E16"/>
    <mergeCell ref="C35:E35"/>
    <mergeCell ref="A16:A33"/>
    <mergeCell ref="C14:E14"/>
    <mergeCell ref="C17:E17"/>
    <mergeCell ref="C18:E18"/>
    <mergeCell ref="C15:E15"/>
    <mergeCell ref="C29:E29"/>
    <mergeCell ref="C30:E30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2</cp:revision>
  <cp:lastPrinted>2018-11-05T08:12:01Z</cp:lastPrinted>
  <dcterms:created xsi:type="dcterms:W3CDTF">2010-08-26T07:54:51Z</dcterms:created>
  <dcterms:modified xsi:type="dcterms:W3CDTF">2022-07-26T07:54:06Z</dcterms:modified>
</cp:coreProperties>
</file>